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2"/>
  </bookViews>
  <sheets>
    <sheet name="précy 2011" sheetId="1" r:id="rId1"/>
    <sheet name="st leu 2011" sheetId="2" r:id="rId2"/>
    <sheet name="marathon 30h00 2011" sheetId="3" r:id="rId3"/>
  </sheets>
  <definedNames/>
  <calcPr fullCalcOnLoad="1"/>
</workbook>
</file>

<file path=xl/sharedStrings.xml><?xml version="1.0" encoding="utf-8"?>
<sst xmlns="http://schemas.openxmlformats.org/spreadsheetml/2006/main" count="366" uniqueCount="189">
  <si>
    <t>truites</t>
  </si>
  <si>
    <t>pêche mixte</t>
  </si>
  <si>
    <t>plombée</t>
  </si>
  <si>
    <t>challenge WADOUX</t>
  </si>
  <si>
    <t>noms</t>
  </si>
  <si>
    <t>prénoms</t>
  </si>
  <si>
    <t>prises</t>
  </si>
  <si>
    <t xml:space="preserve">poids </t>
  </si>
  <si>
    <t>clt</t>
  </si>
  <si>
    <t>pts</t>
  </si>
  <si>
    <t>tirage</t>
  </si>
  <si>
    <t>poids</t>
  </si>
  <si>
    <t>tt   points</t>
  </si>
  <si>
    <t>ttpoids</t>
  </si>
  <si>
    <t>VASSEUR</t>
  </si>
  <si>
    <t>Michel</t>
  </si>
  <si>
    <t>SOBOLEWSKI</t>
  </si>
  <si>
    <t>Christophe</t>
  </si>
  <si>
    <t>SEBERT</t>
  </si>
  <si>
    <t>Roland</t>
  </si>
  <si>
    <t>BRIGHTON</t>
  </si>
  <si>
    <t>Jean-luc</t>
  </si>
  <si>
    <t>PIETON</t>
  </si>
  <si>
    <t>Gaby</t>
  </si>
  <si>
    <t>KOBY</t>
  </si>
  <si>
    <t>Laurent</t>
  </si>
  <si>
    <t>Pascal</t>
  </si>
  <si>
    <t>COUESME</t>
  </si>
  <si>
    <t>Sylvain</t>
  </si>
  <si>
    <t>LELONG</t>
  </si>
  <si>
    <t>Florent</t>
  </si>
  <si>
    <t>LOMBARDIN</t>
  </si>
  <si>
    <t>Thierry</t>
  </si>
  <si>
    <t>VARLET</t>
  </si>
  <si>
    <t>Jean-françois</t>
  </si>
  <si>
    <t>CARON</t>
  </si>
  <si>
    <t>Philippe</t>
  </si>
  <si>
    <t>CUVILLIER</t>
  </si>
  <si>
    <t>DUPRE</t>
  </si>
  <si>
    <t>Daniel</t>
  </si>
  <si>
    <t>CANUET</t>
  </si>
  <si>
    <t>Christian</t>
  </si>
  <si>
    <t>FREGONNA</t>
  </si>
  <si>
    <t>Jacky</t>
  </si>
  <si>
    <t>BONNET</t>
  </si>
  <si>
    <t>André</t>
  </si>
  <si>
    <t>DEBONLIER</t>
  </si>
  <si>
    <t>DIDIER</t>
  </si>
  <si>
    <t>HENON</t>
  </si>
  <si>
    <t>Joël</t>
  </si>
  <si>
    <t>HOULLE</t>
  </si>
  <si>
    <t>Hervé</t>
  </si>
  <si>
    <t>JEANNIOT</t>
  </si>
  <si>
    <t>TAVAUX</t>
  </si>
  <si>
    <t>Patrick</t>
  </si>
  <si>
    <t>CARPENTIER</t>
  </si>
  <si>
    <t>AMORY</t>
  </si>
  <si>
    <t>Jean-paul</t>
  </si>
  <si>
    <t>BLANQUET</t>
  </si>
  <si>
    <t>Sébastien</t>
  </si>
  <si>
    <t>BERTRAND</t>
  </si>
  <si>
    <t>Alain</t>
  </si>
  <si>
    <t>THERY</t>
  </si>
  <si>
    <t>Serge</t>
  </si>
  <si>
    <t>SHERRAT</t>
  </si>
  <si>
    <t>Freddy</t>
  </si>
  <si>
    <t>Nicolas</t>
  </si>
  <si>
    <t>BOUCHOUX</t>
  </si>
  <si>
    <t>Jean-pierre</t>
  </si>
  <si>
    <t>RAGOT</t>
  </si>
  <si>
    <t>NAMUR</t>
  </si>
  <si>
    <t>Fabrice</t>
  </si>
  <si>
    <t>JOURET</t>
  </si>
  <si>
    <t>MEYER</t>
  </si>
  <si>
    <t>Bernard</t>
  </si>
  <si>
    <t>MOQUET</t>
  </si>
  <si>
    <t>SAGEVALLIER</t>
  </si>
  <si>
    <t>HUGUENOT</t>
  </si>
  <si>
    <t>Jacques</t>
  </si>
  <si>
    <t>BOUE</t>
  </si>
  <si>
    <t>Grégory</t>
  </si>
  <si>
    <t>total</t>
  </si>
  <si>
    <t>club</t>
  </si>
  <si>
    <t xml:space="preserve">tirage </t>
  </si>
  <si>
    <t>classement</t>
  </si>
  <si>
    <t>Vitet</t>
  </si>
  <si>
    <t>Jean-michel</t>
  </si>
  <si>
    <t>CREIL</t>
  </si>
  <si>
    <t>Cathelin</t>
  </si>
  <si>
    <t>PONT</t>
  </si>
  <si>
    <t>Baillard</t>
  </si>
  <si>
    <t>PVGSL</t>
  </si>
  <si>
    <t>Cuvillier</t>
  </si>
  <si>
    <t>EPR</t>
  </si>
  <si>
    <t>Carette</t>
  </si>
  <si>
    <t>Janick</t>
  </si>
  <si>
    <t>Poulain</t>
  </si>
  <si>
    <t>Patrice</t>
  </si>
  <si>
    <t xml:space="preserve">rive wielco </t>
  </si>
  <si>
    <t>Canuet</t>
  </si>
  <si>
    <t>Loisel</t>
  </si>
  <si>
    <t>Marc</t>
  </si>
  <si>
    <t>THOUROTTE</t>
  </si>
  <si>
    <t>Haverbeke</t>
  </si>
  <si>
    <t>Bruno</t>
  </si>
  <si>
    <t>Lelong</t>
  </si>
  <si>
    <t>Anne-sophie</t>
  </si>
  <si>
    <t>Henon</t>
  </si>
  <si>
    <t>Joel</t>
  </si>
  <si>
    <t>HVOP 95</t>
  </si>
  <si>
    <t>Vasseur</t>
  </si>
  <si>
    <t>PC 60</t>
  </si>
  <si>
    <t>Jeanniot</t>
  </si>
  <si>
    <t>Lombardin</t>
  </si>
  <si>
    <t>Dessigny</t>
  </si>
  <si>
    <t>Fabien</t>
  </si>
  <si>
    <t>creil</t>
  </si>
  <si>
    <t>pvgsl</t>
  </si>
  <si>
    <t>epr + pont+ ri</t>
  </si>
  <si>
    <t>thourotte+pc+hv</t>
  </si>
  <si>
    <t>creil vainqueur par équipe</t>
  </si>
  <si>
    <t>numerotation places du championnat de 2e division</t>
  </si>
  <si>
    <t>heureusement que nous l'avons fait au mois de Mai</t>
  </si>
  <si>
    <t>américaine même numéros que le matin</t>
  </si>
  <si>
    <t>Vétéran</t>
  </si>
  <si>
    <t xml:space="preserve">Poste  11 </t>
  </si>
  <si>
    <t>N° 17 N°18</t>
  </si>
  <si>
    <t>Poste  12</t>
  </si>
  <si>
    <t>N° 19</t>
  </si>
  <si>
    <t>Poste   2</t>
  </si>
  <si>
    <t>N°  4</t>
  </si>
  <si>
    <t>DEMARLY</t>
  </si>
  <si>
    <t>HENWOOD</t>
  </si>
  <si>
    <t>ALBERICH</t>
  </si>
  <si>
    <t>WIECZOREIC</t>
  </si>
  <si>
    <t>Vincent</t>
  </si>
  <si>
    <t>Ludovic</t>
  </si>
  <si>
    <t>Geoffrey</t>
  </si>
  <si>
    <t>Pesée</t>
  </si>
  <si>
    <t>samedi</t>
  </si>
  <si>
    <t>CARPES</t>
  </si>
  <si>
    <t>dimanche</t>
  </si>
  <si>
    <t>TOTAL</t>
  </si>
  <si>
    <t>Poste  4</t>
  </si>
  <si>
    <t>N°  6</t>
  </si>
  <si>
    <t xml:space="preserve">Poste  1 </t>
  </si>
  <si>
    <t>N°  2</t>
  </si>
  <si>
    <t>Poste   7</t>
  </si>
  <si>
    <t>N°  9</t>
  </si>
  <si>
    <t>CATHELIN</t>
  </si>
  <si>
    <t>BAILLARD</t>
  </si>
  <si>
    <t>PATIN</t>
  </si>
  <si>
    <t>MILLIUS</t>
  </si>
  <si>
    <t>Richard</t>
  </si>
  <si>
    <t>Guillaume</t>
  </si>
  <si>
    <t>Raphael</t>
  </si>
  <si>
    <t xml:space="preserve">Poste  15 </t>
  </si>
  <si>
    <t>N°  24</t>
  </si>
  <si>
    <t>Poste  3</t>
  </si>
  <si>
    <t>N°  5</t>
  </si>
  <si>
    <t xml:space="preserve">Poste  13 </t>
  </si>
  <si>
    <t>N° 20 N°21</t>
  </si>
  <si>
    <t>CAROLLA</t>
  </si>
  <si>
    <t>DEJESUS</t>
  </si>
  <si>
    <t>DELILLE</t>
  </si>
  <si>
    <t>LENAERT</t>
  </si>
  <si>
    <t>DESSIGNY</t>
  </si>
  <si>
    <t>PETIT</t>
  </si>
  <si>
    <t>René</t>
  </si>
  <si>
    <t>Paulo</t>
  </si>
  <si>
    <t>Romain</t>
  </si>
  <si>
    <t>Loic</t>
  </si>
  <si>
    <t>Fanny</t>
  </si>
  <si>
    <t>Xavier</t>
  </si>
  <si>
    <t xml:space="preserve">Poste  14 </t>
  </si>
  <si>
    <t>N° 22</t>
  </si>
  <si>
    <t xml:space="preserve">Poste   9 </t>
  </si>
  <si>
    <t>N° 11</t>
  </si>
  <si>
    <t xml:space="preserve">Poste   6 </t>
  </si>
  <si>
    <t>N° 8</t>
  </si>
  <si>
    <t>ADAMSKI</t>
  </si>
  <si>
    <t>COUDRE</t>
  </si>
  <si>
    <t>DENISE</t>
  </si>
  <si>
    <t>DELOURME</t>
  </si>
  <si>
    <t>FOURNIER</t>
  </si>
  <si>
    <t>Denis</t>
  </si>
  <si>
    <t>Francky</t>
  </si>
  <si>
    <t>Mickael</t>
  </si>
  <si>
    <t>TOTAUX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</si>
</sst>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9">
      <selection activeCell="N26" sqref="N26"/>
    </sheetView>
  </sheetViews>
  <sheetFormatPr defaultColWidth="11.421875" defaultRowHeight="12.75"/>
  <cols>
    <col min="1" max="1" width="13.57421875" style="0" customWidth="1"/>
    <col min="3" max="3" width="6.00390625" style="0" customWidth="1"/>
    <col min="5" max="5" width="4.00390625" style="0" customWidth="1"/>
    <col min="6" max="6" width="3.7109375" style="0" customWidth="1"/>
    <col min="7" max="7" width="5.57421875" style="0" customWidth="1"/>
    <col min="9" max="10" width="5.00390625" style="0" customWidth="1"/>
    <col min="11" max="11" width="5.57421875" style="0" customWidth="1"/>
    <col min="12" max="12" width="8.421875" style="0" customWidth="1"/>
    <col min="13" max="13" width="5.00390625" style="0" customWidth="1"/>
    <col min="14" max="14" width="4.57421875" style="0" customWidth="1"/>
    <col min="15" max="15" width="8.8515625" style="0" customWidth="1"/>
    <col min="16" max="16" width="7.140625" style="0" customWidth="1"/>
    <col min="17" max="17" width="6.57421875" style="1" customWidth="1"/>
  </cols>
  <sheetData>
    <row r="1" spans="3:17" ht="12.75">
      <c r="C1" s="2" t="s">
        <v>0</v>
      </c>
      <c r="D1" s="2"/>
      <c r="E1" s="2"/>
      <c r="F1" s="2"/>
      <c r="G1" s="2" t="s">
        <v>1</v>
      </c>
      <c r="H1" s="2"/>
      <c r="I1" s="2"/>
      <c r="J1" s="2"/>
      <c r="K1" s="2" t="s">
        <v>2</v>
      </c>
      <c r="L1" s="2"/>
      <c r="M1" s="2"/>
      <c r="N1" s="2"/>
      <c r="O1" s="2" t="s">
        <v>3</v>
      </c>
      <c r="P1" s="2"/>
      <c r="Q1" s="2"/>
    </row>
    <row r="3" spans="1:1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8</v>
      </c>
      <c r="J3" t="s">
        <v>9</v>
      </c>
      <c r="K3" t="s">
        <v>10</v>
      </c>
      <c r="L3" t="s">
        <v>11</v>
      </c>
      <c r="M3" t="s">
        <v>8</v>
      </c>
      <c r="N3" t="s">
        <v>9</v>
      </c>
      <c r="O3" t="s">
        <v>12</v>
      </c>
      <c r="P3" t="s">
        <v>13</v>
      </c>
      <c r="Q3" s="1" t="s">
        <v>8</v>
      </c>
    </row>
    <row r="4" spans="1:17" ht="12.75">
      <c r="A4" t="s">
        <v>14</v>
      </c>
      <c r="B4" t="s">
        <v>15</v>
      </c>
      <c r="G4">
        <v>5</v>
      </c>
      <c r="H4">
        <v>1150</v>
      </c>
      <c r="I4">
        <v>3</v>
      </c>
      <c r="J4" s="3">
        <f>16-I4</f>
        <v>13</v>
      </c>
      <c r="K4">
        <v>9</v>
      </c>
      <c r="L4">
        <v>3390</v>
      </c>
      <c r="M4">
        <v>1</v>
      </c>
      <c r="N4" s="3">
        <f>24-M4</f>
        <v>23</v>
      </c>
      <c r="O4" s="3">
        <f>F4+J4+N4</f>
        <v>36</v>
      </c>
      <c r="P4" s="3">
        <f>D4+H4+L4</f>
        <v>4540</v>
      </c>
      <c r="Q4" s="1">
        <v>4</v>
      </c>
    </row>
    <row r="5" spans="1:17" ht="12.75">
      <c r="A5" t="s">
        <v>16</v>
      </c>
      <c r="B5" t="s">
        <v>17</v>
      </c>
      <c r="G5">
        <v>3</v>
      </c>
      <c r="H5">
        <v>1360</v>
      </c>
      <c r="I5">
        <v>1</v>
      </c>
      <c r="J5" s="3">
        <f>16-I5</f>
        <v>15</v>
      </c>
      <c r="K5">
        <v>16</v>
      </c>
      <c r="L5">
        <v>1230</v>
      </c>
      <c r="M5">
        <v>2</v>
      </c>
      <c r="N5" s="3">
        <f>24-M5</f>
        <v>22</v>
      </c>
      <c r="O5" s="3">
        <f>F5+J5+N5</f>
        <v>37</v>
      </c>
      <c r="P5" s="3">
        <f>D5+H5+L5</f>
        <v>2590</v>
      </c>
      <c r="Q5" s="1">
        <v>3</v>
      </c>
    </row>
    <row r="6" spans="1:17" ht="12.75">
      <c r="A6" t="s">
        <v>18</v>
      </c>
      <c r="B6" t="s">
        <v>19</v>
      </c>
      <c r="G6">
        <v>4</v>
      </c>
      <c r="H6">
        <v>100</v>
      </c>
      <c r="I6">
        <v>9</v>
      </c>
      <c r="J6" s="3">
        <f>16-I6</f>
        <v>7</v>
      </c>
      <c r="K6">
        <v>13</v>
      </c>
      <c r="L6">
        <v>960</v>
      </c>
      <c r="M6">
        <v>3</v>
      </c>
      <c r="N6" s="3">
        <f>24-M6</f>
        <v>21</v>
      </c>
      <c r="O6" s="3">
        <f>F6+J6+N6</f>
        <v>28</v>
      </c>
      <c r="P6" s="3">
        <f>D6+H6+L6</f>
        <v>1060</v>
      </c>
      <c r="Q6" s="1">
        <v>7</v>
      </c>
    </row>
    <row r="7" spans="1:17" ht="12.75">
      <c r="A7" t="s">
        <v>20</v>
      </c>
      <c r="B7" t="s">
        <v>21</v>
      </c>
      <c r="C7">
        <v>3</v>
      </c>
      <c r="D7">
        <v>1010</v>
      </c>
      <c r="E7">
        <v>1</v>
      </c>
      <c r="F7" s="3">
        <f>23-E7</f>
        <v>22</v>
      </c>
      <c r="G7">
        <v>16</v>
      </c>
      <c r="H7">
        <v>20</v>
      </c>
      <c r="I7">
        <v>12</v>
      </c>
      <c r="J7" s="3">
        <f>16-I7</f>
        <v>4</v>
      </c>
      <c r="K7">
        <v>23</v>
      </c>
      <c r="L7">
        <v>560</v>
      </c>
      <c r="M7">
        <v>4</v>
      </c>
      <c r="N7" s="3">
        <f>24-M7</f>
        <v>20</v>
      </c>
      <c r="O7" s="3">
        <f>F7+J7+N7</f>
        <v>46</v>
      </c>
      <c r="P7" s="3">
        <f>D7+H7+L7</f>
        <v>1590</v>
      </c>
      <c r="Q7" s="1">
        <v>1</v>
      </c>
    </row>
    <row r="8" spans="1:17" ht="12.75">
      <c r="A8" t="s">
        <v>22</v>
      </c>
      <c r="B8" t="s">
        <v>23</v>
      </c>
      <c r="G8">
        <v>19</v>
      </c>
      <c r="H8">
        <v>330</v>
      </c>
      <c r="I8">
        <v>4</v>
      </c>
      <c r="J8" s="3">
        <f>16-I8</f>
        <v>12</v>
      </c>
      <c r="K8">
        <v>12</v>
      </c>
      <c r="L8">
        <v>410</v>
      </c>
      <c r="M8">
        <v>5</v>
      </c>
      <c r="N8" s="3">
        <f>24-M8</f>
        <v>19</v>
      </c>
      <c r="O8" s="3">
        <f>F8+J8+N8</f>
        <v>31</v>
      </c>
      <c r="P8" s="3">
        <f>D8+H8+L8</f>
        <v>740</v>
      </c>
      <c r="Q8" s="1">
        <v>5</v>
      </c>
    </row>
    <row r="9" spans="1:17" ht="12.75">
      <c r="A9" t="s">
        <v>24</v>
      </c>
      <c r="B9" t="s">
        <v>25</v>
      </c>
      <c r="K9">
        <v>15</v>
      </c>
      <c r="L9">
        <v>210</v>
      </c>
      <c r="M9">
        <v>6</v>
      </c>
      <c r="N9" s="3">
        <f>24-M9</f>
        <v>18</v>
      </c>
      <c r="O9" s="3">
        <f>F9+J9+N9</f>
        <v>18</v>
      </c>
      <c r="P9" s="3">
        <f>D9+H9+L9</f>
        <v>210</v>
      </c>
      <c r="Q9" s="1">
        <v>14</v>
      </c>
    </row>
    <row r="10" spans="1:17" ht="12.75">
      <c r="A10" t="s">
        <v>20</v>
      </c>
      <c r="B10" t="s">
        <v>26</v>
      </c>
      <c r="K10">
        <v>8</v>
      </c>
      <c r="L10">
        <v>160</v>
      </c>
      <c r="M10">
        <v>7</v>
      </c>
      <c r="N10" s="3">
        <f>24-M10</f>
        <v>17</v>
      </c>
      <c r="O10" s="3">
        <f>F10+J10+N10</f>
        <v>17</v>
      </c>
      <c r="P10" s="3">
        <f>D10+H10+L10</f>
        <v>160</v>
      </c>
      <c r="Q10" s="1">
        <v>16</v>
      </c>
    </row>
    <row r="11" spans="1:17" ht="12.75">
      <c r="A11" t="s">
        <v>27</v>
      </c>
      <c r="B11" t="s">
        <v>28</v>
      </c>
      <c r="K11">
        <v>17</v>
      </c>
      <c r="L11">
        <v>120</v>
      </c>
      <c r="M11">
        <v>8</v>
      </c>
      <c r="N11" s="3">
        <f>24-M11</f>
        <v>16</v>
      </c>
      <c r="O11" s="3">
        <f>F11+J11+N11</f>
        <v>16</v>
      </c>
      <c r="P11" s="3">
        <f>D11+H11+L11</f>
        <v>120</v>
      </c>
      <c r="Q11" s="1">
        <v>18</v>
      </c>
    </row>
    <row r="12" spans="1:17" ht="12.75">
      <c r="A12" t="s">
        <v>29</v>
      </c>
      <c r="B12" t="s">
        <v>30</v>
      </c>
      <c r="G12">
        <v>15</v>
      </c>
      <c r="H12">
        <v>800</v>
      </c>
      <c r="I12">
        <v>2</v>
      </c>
      <c r="J12" s="3">
        <f>16-I12</f>
        <v>14</v>
      </c>
      <c r="K12">
        <v>4</v>
      </c>
      <c r="L12">
        <v>80</v>
      </c>
      <c r="M12">
        <v>9</v>
      </c>
      <c r="N12" s="3">
        <f>24-M12</f>
        <v>15</v>
      </c>
      <c r="O12" s="3">
        <f>F12+J12+N12</f>
        <v>29</v>
      </c>
      <c r="P12" s="3">
        <f>D12+H12+L12</f>
        <v>880</v>
      </c>
      <c r="Q12" s="1">
        <v>6</v>
      </c>
    </row>
    <row r="13" spans="1:17" ht="12.75">
      <c r="A13" t="s">
        <v>31</v>
      </c>
      <c r="B13" t="s">
        <v>32</v>
      </c>
      <c r="C13">
        <v>3</v>
      </c>
      <c r="D13">
        <v>870</v>
      </c>
      <c r="E13">
        <v>4</v>
      </c>
      <c r="F13" s="3">
        <f>23-E13</f>
        <v>19</v>
      </c>
      <c r="G13">
        <v>2</v>
      </c>
      <c r="H13">
        <v>70</v>
      </c>
      <c r="I13">
        <v>11</v>
      </c>
      <c r="J13" s="3">
        <f>16-I13</f>
        <v>5</v>
      </c>
      <c r="K13">
        <v>7</v>
      </c>
      <c r="L13">
        <v>40</v>
      </c>
      <c r="M13">
        <v>10.5</v>
      </c>
      <c r="N13" s="3">
        <f>24-M13</f>
        <v>13.5</v>
      </c>
      <c r="O13" s="3">
        <f>F13+J13+N13</f>
        <v>37.5</v>
      </c>
      <c r="P13" s="3">
        <f>D13+H13+L13</f>
        <v>980</v>
      </c>
      <c r="Q13" s="1">
        <v>2</v>
      </c>
    </row>
    <row r="14" spans="1:17" ht="12.75">
      <c r="A14" t="s">
        <v>33</v>
      </c>
      <c r="B14" t="s">
        <v>34</v>
      </c>
      <c r="K14">
        <v>2</v>
      </c>
      <c r="L14">
        <v>40</v>
      </c>
      <c r="M14">
        <v>10.5</v>
      </c>
      <c r="N14" s="3">
        <f>24-M14</f>
        <v>13.5</v>
      </c>
      <c r="O14" s="3">
        <f>F14+J14+N14</f>
        <v>13.5</v>
      </c>
      <c r="P14" s="3">
        <f>D14+H14+L14</f>
        <v>40</v>
      </c>
      <c r="Q14" s="1">
        <v>22</v>
      </c>
    </row>
    <row r="15" spans="1:17" ht="12.75">
      <c r="A15" t="s">
        <v>35</v>
      </c>
      <c r="B15" t="s">
        <v>36</v>
      </c>
      <c r="C15">
        <v>0</v>
      </c>
      <c r="D15">
        <v>0</v>
      </c>
      <c r="E15">
        <v>19</v>
      </c>
      <c r="F15" s="3">
        <f>23-E15</f>
        <v>4</v>
      </c>
      <c r="G15">
        <v>13</v>
      </c>
      <c r="H15">
        <v>250</v>
      </c>
      <c r="I15">
        <v>6</v>
      </c>
      <c r="J15" s="3">
        <f>16-I15</f>
        <v>10</v>
      </c>
      <c r="K15">
        <v>22</v>
      </c>
      <c r="L15">
        <v>0</v>
      </c>
      <c r="M15">
        <v>17.5</v>
      </c>
      <c r="N15" s="3">
        <f>24-M15</f>
        <v>6.5</v>
      </c>
      <c r="O15" s="3">
        <f>F15+J15+N15</f>
        <v>20.5</v>
      </c>
      <c r="P15" s="3">
        <f>D15+H15+L15</f>
        <v>250</v>
      </c>
      <c r="Q15" s="1">
        <v>11</v>
      </c>
    </row>
    <row r="16" spans="1:17" ht="12.75">
      <c r="A16" t="s">
        <v>37</v>
      </c>
      <c r="B16" t="s">
        <v>26</v>
      </c>
      <c r="G16">
        <v>1</v>
      </c>
      <c r="H16">
        <v>520</v>
      </c>
      <c r="I16">
        <v>7</v>
      </c>
      <c r="J16" s="3">
        <f>16-I16</f>
        <v>9</v>
      </c>
      <c r="K16">
        <v>24</v>
      </c>
      <c r="L16">
        <v>0</v>
      </c>
      <c r="M16">
        <v>17.5</v>
      </c>
      <c r="N16" s="3">
        <f>24-M16</f>
        <v>6.5</v>
      </c>
      <c r="O16" s="3">
        <f>F16+J16+N16</f>
        <v>15.5</v>
      </c>
      <c r="P16" s="3">
        <f>D16+H16+L16</f>
        <v>520</v>
      </c>
      <c r="Q16" s="1">
        <v>19</v>
      </c>
    </row>
    <row r="17" spans="1:17" ht="12.75">
      <c r="A17" t="s">
        <v>38</v>
      </c>
      <c r="B17" t="s">
        <v>39</v>
      </c>
      <c r="G17">
        <v>17</v>
      </c>
      <c r="H17">
        <v>100</v>
      </c>
      <c r="I17">
        <v>8</v>
      </c>
      <c r="J17" s="3">
        <f>16-I17</f>
        <v>8</v>
      </c>
      <c r="K17">
        <v>21</v>
      </c>
      <c r="L17">
        <v>0</v>
      </c>
      <c r="M17">
        <v>17.5</v>
      </c>
      <c r="N17" s="3">
        <f>24-M17</f>
        <v>6.5</v>
      </c>
      <c r="O17" s="3">
        <f>F17+J17+N17</f>
        <v>14.5</v>
      </c>
      <c r="P17" s="3">
        <f>D17+H17+L17</f>
        <v>100</v>
      </c>
      <c r="Q17" s="1">
        <v>21</v>
      </c>
    </row>
    <row r="18" spans="1:17" ht="12.75">
      <c r="A18" t="s">
        <v>40</v>
      </c>
      <c r="B18" t="s">
        <v>41</v>
      </c>
      <c r="C18">
        <v>1</v>
      </c>
      <c r="D18">
        <v>280</v>
      </c>
      <c r="E18">
        <v>14</v>
      </c>
      <c r="F18" s="3">
        <f>23-E18</f>
        <v>9</v>
      </c>
      <c r="G18">
        <v>20</v>
      </c>
      <c r="H18">
        <v>10</v>
      </c>
      <c r="I18">
        <v>13</v>
      </c>
      <c r="J18" s="3">
        <f>16-I18</f>
        <v>3</v>
      </c>
      <c r="K18">
        <v>18</v>
      </c>
      <c r="L18">
        <v>0</v>
      </c>
      <c r="M18">
        <v>17.5</v>
      </c>
      <c r="N18" s="3">
        <f>24-M18</f>
        <v>6.5</v>
      </c>
      <c r="O18" s="3">
        <f>F18+J18+N18</f>
        <v>18.5</v>
      </c>
      <c r="P18" s="3">
        <f>D18+H18+L18</f>
        <v>290</v>
      </c>
      <c r="Q18" s="1">
        <v>13</v>
      </c>
    </row>
    <row r="19" spans="1:17" ht="12.75">
      <c r="A19" t="s">
        <v>42</v>
      </c>
      <c r="B19" t="s">
        <v>43</v>
      </c>
      <c r="C19">
        <v>1</v>
      </c>
      <c r="D19">
        <v>370</v>
      </c>
      <c r="E19">
        <v>8.5</v>
      </c>
      <c r="F19" s="3">
        <f>23-E19</f>
        <v>14.5</v>
      </c>
      <c r="G19">
        <v>11</v>
      </c>
      <c r="H19">
        <v>0</v>
      </c>
      <c r="I19">
        <v>14.5</v>
      </c>
      <c r="J19" s="3">
        <f>16-I19</f>
        <v>1.5</v>
      </c>
      <c r="K19">
        <v>3</v>
      </c>
      <c r="L19">
        <v>0</v>
      </c>
      <c r="M19">
        <v>17.5</v>
      </c>
      <c r="N19" s="3">
        <f>24-M19</f>
        <v>6.5</v>
      </c>
      <c r="O19" s="3">
        <f>F19+J19+N19</f>
        <v>22.5</v>
      </c>
      <c r="P19" s="3">
        <f>D19+H19+L19</f>
        <v>370</v>
      </c>
      <c r="Q19" s="1">
        <v>9</v>
      </c>
    </row>
    <row r="20" spans="1:17" ht="12.75">
      <c r="A20" t="s">
        <v>44</v>
      </c>
      <c r="B20" t="s">
        <v>45</v>
      </c>
      <c r="C20">
        <v>2</v>
      </c>
      <c r="D20">
        <v>700</v>
      </c>
      <c r="E20">
        <v>5</v>
      </c>
      <c r="F20" s="3">
        <f>23-E20</f>
        <v>18</v>
      </c>
      <c r="K20">
        <v>5</v>
      </c>
      <c r="L20">
        <v>0</v>
      </c>
      <c r="M20">
        <v>17.5</v>
      </c>
      <c r="N20" s="3">
        <f>24-M20</f>
        <v>6.5</v>
      </c>
      <c r="O20" s="3">
        <f>F20+J20+N20</f>
        <v>24.5</v>
      </c>
      <c r="P20" s="3">
        <f>D20+H20+L20</f>
        <v>700</v>
      </c>
      <c r="Q20" s="1">
        <v>8</v>
      </c>
    </row>
    <row r="21" spans="1:17" ht="12.75">
      <c r="A21" t="s">
        <v>46</v>
      </c>
      <c r="K21">
        <v>20</v>
      </c>
      <c r="L21">
        <v>0</v>
      </c>
      <c r="M21">
        <v>17.5</v>
      </c>
      <c r="N21" s="3">
        <f>24-M21</f>
        <v>6.5</v>
      </c>
      <c r="O21" s="3">
        <f>F21+J21+N21</f>
        <v>6.5</v>
      </c>
      <c r="P21" s="3">
        <f>D21+H21+L21</f>
        <v>0</v>
      </c>
      <c r="Q21" s="1">
        <v>29</v>
      </c>
    </row>
    <row r="22" spans="1:17" ht="12.75">
      <c r="A22" t="s">
        <v>47</v>
      </c>
      <c r="B22" t="s">
        <v>26</v>
      </c>
      <c r="K22">
        <v>1</v>
      </c>
      <c r="L22">
        <v>0</v>
      </c>
      <c r="M22">
        <v>17.5</v>
      </c>
      <c r="N22" s="3">
        <f>24-M22</f>
        <v>6.5</v>
      </c>
      <c r="O22" s="3">
        <f>F22+J22+N22</f>
        <v>6.5</v>
      </c>
      <c r="P22" s="3">
        <f>D22+H22+L22</f>
        <v>0</v>
      </c>
      <c r="Q22" s="1">
        <v>30</v>
      </c>
    </row>
    <row r="23" spans="1:17" ht="12.75">
      <c r="A23" t="s">
        <v>48</v>
      </c>
      <c r="B23" t="s">
        <v>49</v>
      </c>
      <c r="K23">
        <v>19</v>
      </c>
      <c r="L23">
        <v>0</v>
      </c>
      <c r="M23">
        <v>17.5</v>
      </c>
      <c r="N23" s="3">
        <f>24-M23</f>
        <v>6.5</v>
      </c>
      <c r="O23" s="3">
        <f>F23+J23+N23</f>
        <v>6.5</v>
      </c>
      <c r="P23" s="3">
        <f>D23+H23+L23</f>
        <v>0</v>
      </c>
      <c r="Q23" s="1">
        <v>31</v>
      </c>
    </row>
    <row r="24" spans="1:17" ht="12.75">
      <c r="A24" t="s">
        <v>50</v>
      </c>
      <c r="B24" t="s">
        <v>51</v>
      </c>
      <c r="K24">
        <v>6</v>
      </c>
      <c r="L24">
        <v>0</v>
      </c>
      <c r="M24">
        <v>17.5</v>
      </c>
      <c r="N24" s="3">
        <f>24-M24</f>
        <v>6.5</v>
      </c>
      <c r="O24" s="3">
        <f>F24+J24+N24</f>
        <v>6.5</v>
      </c>
      <c r="P24" s="3">
        <f>D24+H24+L24</f>
        <v>0</v>
      </c>
      <c r="Q24" s="1">
        <v>32</v>
      </c>
    </row>
    <row r="25" spans="1:17" ht="12.75">
      <c r="A25" t="s">
        <v>52</v>
      </c>
      <c r="B25" t="s">
        <v>41</v>
      </c>
      <c r="K25">
        <v>10</v>
      </c>
      <c r="L25">
        <v>0</v>
      </c>
      <c r="M25">
        <v>17.5</v>
      </c>
      <c r="N25" s="3">
        <f>24-M25</f>
        <v>6.5</v>
      </c>
      <c r="O25" s="3">
        <f>F25+J25+N25</f>
        <v>6.5</v>
      </c>
      <c r="P25" s="3">
        <f>D25+H25+L25</f>
        <v>0</v>
      </c>
      <c r="Q25" s="1">
        <v>33</v>
      </c>
    </row>
    <row r="26" spans="1:17" ht="12.75">
      <c r="A26" t="s">
        <v>53</v>
      </c>
      <c r="B26" t="s">
        <v>54</v>
      </c>
      <c r="K26">
        <v>11</v>
      </c>
      <c r="L26">
        <v>0</v>
      </c>
      <c r="M26">
        <v>17.5</v>
      </c>
      <c r="N26" s="3">
        <f>24-M26</f>
        <v>6.5</v>
      </c>
      <c r="O26" s="3">
        <f>F26+J26+N26</f>
        <v>6.5</v>
      </c>
      <c r="P26" s="3">
        <f>D26+H26+L26</f>
        <v>0</v>
      </c>
      <c r="Q26" s="1">
        <v>34</v>
      </c>
    </row>
    <row r="27" spans="1:17" ht="12.75">
      <c r="A27" t="s">
        <v>55</v>
      </c>
      <c r="B27" t="s">
        <v>36</v>
      </c>
      <c r="G27">
        <v>7</v>
      </c>
      <c r="H27">
        <v>1040</v>
      </c>
      <c r="I27">
        <v>5</v>
      </c>
      <c r="J27" s="3">
        <f>16-I27</f>
        <v>11</v>
      </c>
      <c r="O27" s="3">
        <f>F27+J27+N27</f>
        <v>11</v>
      </c>
      <c r="P27" s="3">
        <f>D27+H27+L27</f>
        <v>1040</v>
      </c>
      <c r="Q27" s="1">
        <v>26</v>
      </c>
    </row>
    <row r="28" spans="1:17" ht="12.75">
      <c r="A28" t="s">
        <v>56</v>
      </c>
      <c r="B28" t="s">
        <v>57</v>
      </c>
      <c r="G28">
        <v>21</v>
      </c>
      <c r="H28">
        <v>70</v>
      </c>
      <c r="I28">
        <v>10</v>
      </c>
      <c r="J28" s="3">
        <f>16-I28</f>
        <v>6</v>
      </c>
      <c r="O28" s="3">
        <f>F28+J28+N28</f>
        <v>6</v>
      </c>
      <c r="P28" s="3">
        <f>D28+H28+L28</f>
        <v>70</v>
      </c>
      <c r="Q28" s="1">
        <v>35</v>
      </c>
    </row>
    <row r="29" spans="1:17" ht="12.75">
      <c r="A29" t="s">
        <v>58</v>
      </c>
      <c r="B29" t="s">
        <v>59</v>
      </c>
      <c r="G29">
        <v>8</v>
      </c>
      <c r="H29">
        <v>0</v>
      </c>
      <c r="I29">
        <v>14.5</v>
      </c>
      <c r="J29" s="3">
        <f>16-I29</f>
        <v>1.5</v>
      </c>
      <c r="O29" s="3">
        <f>F29+J29+N29</f>
        <v>1.5</v>
      </c>
      <c r="P29" s="3">
        <f>D29+H29+L29</f>
        <v>0</v>
      </c>
      <c r="Q29" s="1">
        <v>42</v>
      </c>
    </row>
    <row r="30" spans="1:17" ht="12.75">
      <c r="A30" t="s">
        <v>60</v>
      </c>
      <c r="B30" t="s">
        <v>61</v>
      </c>
      <c r="C30">
        <v>3</v>
      </c>
      <c r="D30">
        <v>990</v>
      </c>
      <c r="E30">
        <v>2</v>
      </c>
      <c r="F30" s="3">
        <f>23-E30</f>
        <v>21</v>
      </c>
      <c r="O30" s="3">
        <f>F30+J30+N30</f>
        <v>21</v>
      </c>
      <c r="P30" s="3">
        <f>D30+H30+L30</f>
        <v>990</v>
      </c>
      <c r="Q30" s="1">
        <v>10</v>
      </c>
    </row>
    <row r="31" spans="1:17" ht="12.75">
      <c r="A31" t="s">
        <v>62</v>
      </c>
      <c r="B31" t="s">
        <v>63</v>
      </c>
      <c r="C31">
        <v>3</v>
      </c>
      <c r="D31">
        <v>890</v>
      </c>
      <c r="E31">
        <v>3</v>
      </c>
      <c r="F31" s="3">
        <f>23-E31</f>
        <v>20</v>
      </c>
      <c r="O31" s="3">
        <f>F31+J31+N31</f>
        <v>20</v>
      </c>
      <c r="P31" s="3">
        <f>D31+H31+L31</f>
        <v>890</v>
      </c>
      <c r="Q31" s="1">
        <v>12</v>
      </c>
    </row>
    <row r="32" spans="1:17" ht="12.75">
      <c r="A32" t="s">
        <v>64</v>
      </c>
      <c r="B32" t="s">
        <v>65</v>
      </c>
      <c r="C32">
        <v>2</v>
      </c>
      <c r="D32">
        <v>640</v>
      </c>
      <c r="E32">
        <v>6</v>
      </c>
      <c r="F32" s="3">
        <f>23-E32</f>
        <v>17</v>
      </c>
      <c r="O32" s="3">
        <f>F32+J32+N32</f>
        <v>17</v>
      </c>
      <c r="P32" s="3">
        <f>D32+H32+L32</f>
        <v>640</v>
      </c>
      <c r="Q32" s="1">
        <v>15</v>
      </c>
    </row>
    <row r="33" spans="1:17" ht="12.75">
      <c r="A33" t="s">
        <v>44</v>
      </c>
      <c r="B33" t="s">
        <v>66</v>
      </c>
      <c r="C33">
        <v>1</v>
      </c>
      <c r="D33">
        <v>380</v>
      </c>
      <c r="E33">
        <v>7</v>
      </c>
      <c r="F33" s="3">
        <f>23-E33</f>
        <v>16</v>
      </c>
      <c r="O33" s="3">
        <f>F33+J33+N33</f>
        <v>16</v>
      </c>
      <c r="P33" s="3">
        <f>D33+H33+L33</f>
        <v>380</v>
      </c>
      <c r="Q33" s="1">
        <v>17</v>
      </c>
    </row>
    <row r="34" spans="1:17" ht="12.75">
      <c r="A34" t="s">
        <v>67</v>
      </c>
      <c r="B34" t="s">
        <v>68</v>
      </c>
      <c r="C34">
        <v>1</v>
      </c>
      <c r="D34">
        <v>370</v>
      </c>
      <c r="E34">
        <v>8.5</v>
      </c>
      <c r="F34" s="3">
        <f>23-E34</f>
        <v>14.5</v>
      </c>
      <c r="O34" s="3">
        <f>F34+J34+N34</f>
        <v>14.5</v>
      </c>
      <c r="P34" s="3">
        <f>D34+H34+L34</f>
        <v>370</v>
      </c>
      <c r="Q34" s="1">
        <v>20</v>
      </c>
    </row>
    <row r="35" spans="1:17" ht="12.75">
      <c r="A35" t="s">
        <v>69</v>
      </c>
      <c r="B35" t="s">
        <v>15</v>
      </c>
      <c r="C35">
        <v>1</v>
      </c>
      <c r="D35">
        <v>350</v>
      </c>
      <c r="E35">
        <v>11</v>
      </c>
      <c r="F35" s="3">
        <f>23-E35</f>
        <v>12</v>
      </c>
      <c r="O35" s="3">
        <f>F35+J35+N35</f>
        <v>12</v>
      </c>
      <c r="P35" s="3">
        <f>D35+H35+L35</f>
        <v>350</v>
      </c>
      <c r="Q35" s="1">
        <v>23</v>
      </c>
    </row>
    <row r="36" spans="1:17" ht="12.75">
      <c r="A36" t="s">
        <v>70</v>
      </c>
      <c r="B36" t="s">
        <v>71</v>
      </c>
      <c r="C36">
        <v>1</v>
      </c>
      <c r="D36">
        <v>350</v>
      </c>
      <c r="E36">
        <v>11</v>
      </c>
      <c r="F36" s="3">
        <f>23-E36</f>
        <v>12</v>
      </c>
      <c r="O36" s="3">
        <f>F36+J36+N36</f>
        <v>12</v>
      </c>
      <c r="P36" s="3">
        <f>D36+H36+L36</f>
        <v>350</v>
      </c>
      <c r="Q36" s="1">
        <v>24</v>
      </c>
    </row>
    <row r="37" spans="1:17" ht="12.75">
      <c r="A37" t="s">
        <v>72</v>
      </c>
      <c r="B37" t="s">
        <v>61</v>
      </c>
      <c r="C37">
        <v>1</v>
      </c>
      <c r="D37">
        <v>350</v>
      </c>
      <c r="E37">
        <v>11</v>
      </c>
      <c r="F37" s="3">
        <f>23-E37</f>
        <v>12</v>
      </c>
      <c r="O37" s="3">
        <f>F37+J37+N37</f>
        <v>12</v>
      </c>
      <c r="P37" s="3">
        <f>D37+H37+L37</f>
        <v>350</v>
      </c>
      <c r="Q37" s="1">
        <v>25</v>
      </c>
    </row>
    <row r="38" spans="1:17" ht="12.75">
      <c r="A38" t="s">
        <v>73</v>
      </c>
      <c r="B38" t="s">
        <v>57</v>
      </c>
      <c r="C38">
        <v>1</v>
      </c>
      <c r="D38">
        <v>320</v>
      </c>
      <c r="E38">
        <v>13</v>
      </c>
      <c r="F38" s="3">
        <f>23-E38</f>
        <v>10</v>
      </c>
      <c r="O38" s="3">
        <f>F38+J38+N38</f>
        <v>10</v>
      </c>
      <c r="P38" s="3">
        <f>D38+H38+L38</f>
        <v>320</v>
      </c>
      <c r="Q38" s="1">
        <v>27</v>
      </c>
    </row>
    <row r="39" spans="1:17" ht="12.75">
      <c r="A39" t="s">
        <v>70</v>
      </c>
      <c r="B39" t="s">
        <v>74</v>
      </c>
      <c r="C39">
        <v>1</v>
      </c>
      <c r="D39">
        <v>250</v>
      </c>
      <c r="E39">
        <v>15</v>
      </c>
      <c r="F39" s="3">
        <f>23-E39</f>
        <v>8</v>
      </c>
      <c r="O39" s="3">
        <f>F39+J39+N39</f>
        <v>8</v>
      </c>
      <c r="P39" s="3">
        <f>D39+H39+L39</f>
        <v>250</v>
      </c>
      <c r="Q39" s="1">
        <v>28</v>
      </c>
    </row>
    <row r="40" spans="1:17" ht="12.75">
      <c r="A40" t="s">
        <v>75</v>
      </c>
      <c r="B40" t="s">
        <v>39</v>
      </c>
      <c r="C40">
        <v>0</v>
      </c>
      <c r="D40">
        <v>0</v>
      </c>
      <c r="E40">
        <v>19</v>
      </c>
      <c r="F40" s="3">
        <f>23-E40</f>
        <v>4</v>
      </c>
      <c r="O40" s="3">
        <f>F40+J40+N40</f>
        <v>4</v>
      </c>
      <c r="P40" s="3">
        <f>D40+H40+L40</f>
        <v>0</v>
      </c>
      <c r="Q40" s="1">
        <v>36</v>
      </c>
    </row>
    <row r="41" spans="1:17" ht="12.75">
      <c r="A41" t="s">
        <v>76</v>
      </c>
      <c r="B41" t="s">
        <v>45</v>
      </c>
      <c r="C41">
        <v>0</v>
      </c>
      <c r="D41">
        <v>0</v>
      </c>
      <c r="E41">
        <v>19</v>
      </c>
      <c r="F41" s="3">
        <f>23-E41</f>
        <v>4</v>
      </c>
      <c r="O41" s="3">
        <f>F41+J41+N41</f>
        <v>4</v>
      </c>
      <c r="P41" s="3">
        <f>D41+H41+L41</f>
        <v>0</v>
      </c>
      <c r="Q41" s="1">
        <v>37</v>
      </c>
    </row>
    <row r="42" spans="1:17" ht="12.75">
      <c r="A42" t="s">
        <v>76</v>
      </c>
      <c r="B42" t="s">
        <v>36</v>
      </c>
      <c r="C42">
        <v>0</v>
      </c>
      <c r="D42">
        <v>0</v>
      </c>
      <c r="E42">
        <v>19</v>
      </c>
      <c r="F42" s="3">
        <f>23-E42</f>
        <v>4</v>
      </c>
      <c r="O42" s="3">
        <f>F42+J42+N42</f>
        <v>4</v>
      </c>
      <c r="P42" s="3">
        <f>D42+H42+L42</f>
        <v>0</v>
      </c>
      <c r="Q42" s="1">
        <v>38</v>
      </c>
    </row>
    <row r="43" spans="1:17" ht="12.75">
      <c r="A43" t="s">
        <v>77</v>
      </c>
      <c r="B43" t="s">
        <v>78</v>
      </c>
      <c r="C43">
        <v>0</v>
      </c>
      <c r="D43">
        <v>0</v>
      </c>
      <c r="E43">
        <v>19</v>
      </c>
      <c r="F43" s="3">
        <f>23-E43</f>
        <v>4</v>
      </c>
      <c r="O43" s="3">
        <f>F43+J43+N43</f>
        <v>4</v>
      </c>
      <c r="P43" s="3">
        <f>D43+H43+L43</f>
        <v>0</v>
      </c>
      <c r="Q43" s="1">
        <v>39</v>
      </c>
    </row>
    <row r="44" spans="1:17" ht="12.75">
      <c r="A44" t="s">
        <v>79</v>
      </c>
      <c r="B44" t="s">
        <v>80</v>
      </c>
      <c r="C44">
        <v>0</v>
      </c>
      <c r="D44">
        <v>0</v>
      </c>
      <c r="E44">
        <v>19</v>
      </c>
      <c r="F44" s="3">
        <f>23-E44</f>
        <v>4</v>
      </c>
      <c r="O44" s="3">
        <f>F44+J44+N44</f>
        <v>4</v>
      </c>
      <c r="P44" s="3">
        <f>D44+H44+L44</f>
        <v>0</v>
      </c>
      <c r="Q44" s="1">
        <v>40</v>
      </c>
    </row>
    <row r="45" spans="1:17" ht="12.75">
      <c r="A45" t="s">
        <v>20</v>
      </c>
      <c r="B45" t="s">
        <v>59</v>
      </c>
      <c r="C45">
        <v>0</v>
      </c>
      <c r="D45">
        <v>0</v>
      </c>
      <c r="E45">
        <v>19</v>
      </c>
      <c r="F45" s="3">
        <f>23-E45</f>
        <v>4</v>
      </c>
      <c r="O45" s="3">
        <f>F45+J45+N45</f>
        <v>4</v>
      </c>
      <c r="P45" s="3">
        <f>D45+H45+L45</f>
        <v>0</v>
      </c>
      <c r="Q45" s="1">
        <v>41</v>
      </c>
    </row>
    <row r="48" spans="1:14" ht="12.75">
      <c r="A48" t="s">
        <v>81</v>
      </c>
      <c r="C48" s="3">
        <f>SUM(C4:C47)</f>
        <v>25</v>
      </c>
      <c r="D48" s="3">
        <f>SUM(D4:D47)</f>
        <v>8120</v>
      </c>
      <c r="E48" s="3">
        <f>SUM(E4:E47)</f>
        <v>253</v>
      </c>
      <c r="F48" s="3">
        <f>SUM(F4:F47)</f>
        <v>253</v>
      </c>
      <c r="G48" s="3">
        <f>SUM(G4:G47)</f>
        <v>162</v>
      </c>
      <c r="H48" s="3">
        <f>SUM(H4:H47)</f>
        <v>5820</v>
      </c>
      <c r="I48" s="3">
        <f>SUM(I4:I47)</f>
        <v>120</v>
      </c>
      <c r="J48" s="3">
        <f>SUM(J4:J47)</f>
        <v>120</v>
      </c>
      <c r="K48" s="3">
        <f>SUM(K4:K47)</f>
        <v>286</v>
      </c>
      <c r="L48" s="3">
        <f>SUM(L4:L47)</f>
        <v>7200</v>
      </c>
      <c r="M48" s="3">
        <f>SUM(M4:M47)</f>
        <v>276</v>
      </c>
      <c r="N48" s="3">
        <f>SUM(N4:N47)</f>
        <v>276</v>
      </c>
    </row>
  </sheetData>
  <mergeCells count="4">
    <mergeCell ref="C1:F1"/>
    <mergeCell ref="G1:J1"/>
    <mergeCell ref="K1:N1"/>
    <mergeCell ref="O1:Q1"/>
  </mergeCells>
  <printOptions gridLines="1"/>
  <pageMargins left="0.22013888888888888" right="0.1701388888888889" top="0.45" bottom="0.2201388888888888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5">
      <selection activeCell="E43" sqref="E43"/>
    </sheetView>
  </sheetViews>
  <sheetFormatPr defaultColWidth="11.421875" defaultRowHeight="12.75"/>
  <cols>
    <col min="4" max="4" width="6.140625" style="4" customWidth="1"/>
    <col min="5" max="5" width="11.421875" style="4" customWidth="1"/>
    <col min="6" max="6" width="10.57421875" style="4" customWidth="1"/>
  </cols>
  <sheetData>
    <row r="1" spans="1:6" ht="12.75">
      <c r="A1" t="s">
        <v>4</v>
      </c>
      <c r="B1" t="s">
        <v>5</v>
      </c>
      <c r="C1" t="s">
        <v>82</v>
      </c>
      <c r="D1" s="4" t="s">
        <v>83</v>
      </c>
      <c r="E1" s="4" t="s">
        <v>7</v>
      </c>
      <c r="F1" s="4" t="s">
        <v>84</v>
      </c>
    </row>
    <row r="2" spans="1:6" ht="12.75">
      <c r="A2" t="s">
        <v>85</v>
      </c>
      <c r="B2" t="s">
        <v>86</v>
      </c>
      <c r="C2" t="s">
        <v>87</v>
      </c>
      <c r="D2" s="4">
        <v>1</v>
      </c>
      <c r="E2" s="4">
        <v>1490</v>
      </c>
      <c r="F2" s="4">
        <v>10</v>
      </c>
    </row>
    <row r="3" spans="1:6" ht="12.75">
      <c r="A3" t="s">
        <v>88</v>
      </c>
      <c r="B3" t="s">
        <v>17</v>
      </c>
      <c r="C3" t="s">
        <v>89</v>
      </c>
      <c r="D3" s="4">
        <v>2</v>
      </c>
      <c r="E3" s="4">
        <v>2320</v>
      </c>
      <c r="F3" s="4">
        <v>3</v>
      </c>
    </row>
    <row r="4" spans="1:6" ht="12.75">
      <c r="A4" t="s">
        <v>90</v>
      </c>
      <c r="B4" t="s">
        <v>54</v>
      </c>
      <c r="C4" t="s">
        <v>91</v>
      </c>
      <c r="D4" s="4">
        <v>3</v>
      </c>
      <c r="E4" s="4">
        <v>1760</v>
      </c>
      <c r="F4" s="4">
        <v>6.5</v>
      </c>
    </row>
    <row r="5" spans="1:6" ht="12.75">
      <c r="A5" t="s">
        <v>92</v>
      </c>
      <c r="B5" t="s">
        <v>26</v>
      </c>
      <c r="C5" t="s">
        <v>93</v>
      </c>
      <c r="D5" s="4">
        <v>4</v>
      </c>
      <c r="E5" s="4">
        <v>370</v>
      </c>
      <c r="F5" s="4">
        <v>17.5</v>
      </c>
    </row>
    <row r="6" spans="1:6" ht="12.75">
      <c r="A6" t="s">
        <v>94</v>
      </c>
      <c r="B6" t="s">
        <v>95</v>
      </c>
      <c r="C6" t="s">
        <v>91</v>
      </c>
      <c r="D6" s="4">
        <v>5</v>
      </c>
      <c r="E6" s="4">
        <v>1460</v>
      </c>
      <c r="F6" s="4">
        <v>11</v>
      </c>
    </row>
    <row r="7" spans="1:6" ht="12.75">
      <c r="A7" t="s">
        <v>96</v>
      </c>
      <c r="B7" t="s">
        <v>97</v>
      </c>
      <c r="C7" t="s">
        <v>98</v>
      </c>
      <c r="D7" s="4">
        <v>6</v>
      </c>
      <c r="E7" s="4">
        <v>1970</v>
      </c>
      <c r="F7" s="4">
        <v>5</v>
      </c>
    </row>
    <row r="8" spans="1:6" ht="12.75">
      <c r="A8" t="s">
        <v>99</v>
      </c>
      <c r="B8" t="s">
        <v>41</v>
      </c>
      <c r="C8" t="s">
        <v>91</v>
      </c>
      <c r="D8" s="4">
        <v>7</v>
      </c>
      <c r="E8" s="4">
        <v>800</v>
      </c>
      <c r="F8" s="4">
        <v>15</v>
      </c>
    </row>
    <row r="9" spans="1:6" ht="12.75">
      <c r="A9" t="s">
        <v>100</v>
      </c>
      <c r="B9" t="s">
        <v>101</v>
      </c>
      <c r="C9" t="s">
        <v>102</v>
      </c>
      <c r="D9" s="4">
        <v>8</v>
      </c>
      <c r="E9" s="4">
        <v>370</v>
      </c>
      <c r="F9" s="4">
        <v>17.5</v>
      </c>
    </row>
    <row r="10" spans="1:6" ht="12.75">
      <c r="A10" t="s">
        <v>103</v>
      </c>
      <c r="B10" t="s">
        <v>104</v>
      </c>
      <c r="C10" t="s">
        <v>87</v>
      </c>
      <c r="D10" s="4">
        <v>9</v>
      </c>
      <c r="E10" s="4">
        <v>2330</v>
      </c>
      <c r="F10" s="4">
        <v>2</v>
      </c>
    </row>
    <row r="11" spans="1:6" ht="12.75">
      <c r="A11" t="s">
        <v>105</v>
      </c>
      <c r="B11" t="s">
        <v>104</v>
      </c>
      <c r="C11" t="s">
        <v>93</v>
      </c>
      <c r="D11" s="4">
        <v>10</v>
      </c>
      <c r="E11" s="4">
        <v>700</v>
      </c>
      <c r="F11" s="4">
        <v>16</v>
      </c>
    </row>
    <row r="12" spans="1:6" ht="12.75">
      <c r="A12" t="s">
        <v>103</v>
      </c>
      <c r="B12" t="s">
        <v>106</v>
      </c>
      <c r="C12" t="s">
        <v>87</v>
      </c>
      <c r="D12" s="4">
        <v>11</v>
      </c>
      <c r="E12" s="4">
        <v>1540</v>
      </c>
      <c r="F12" s="4">
        <v>8</v>
      </c>
    </row>
    <row r="13" spans="1:6" ht="12.75">
      <c r="A13" t="s">
        <v>107</v>
      </c>
      <c r="B13" t="s">
        <v>108</v>
      </c>
      <c r="C13" t="s">
        <v>109</v>
      </c>
      <c r="D13" s="4">
        <v>14</v>
      </c>
      <c r="E13" s="4">
        <v>1080</v>
      </c>
      <c r="F13" s="4">
        <v>12</v>
      </c>
    </row>
    <row r="14" spans="1:6" ht="12.75">
      <c r="A14" t="s">
        <v>110</v>
      </c>
      <c r="B14" t="s">
        <v>15</v>
      </c>
      <c r="C14" t="s">
        <v>111</v>
      </c>
      <c r="D14" s="4">
        <v>17</v>
      </c>
      <c r="E14" s="4">
        <v>1760</v>
      </c>
      <c r="F14" s="4">
        <v>6.5</v>
      </c>
    </row>
    <row r="15" spans="1:6" ht="12.75">
      <c r="A15" t="s">
        <v>112</v>
      </c>
      <c r="B15" t="s">
        <v>41</v>
      </c>
      <c r="C15" t="s">
        <v>91</v>
      </c>
      <c r="D15" s="4">
        <v>19</v>
      </c>
      <c r="E15" s="4">
        <v>3350</v>
      </c>
      <c r="F15" s="4">
        <v>1</v>
      </c>
    </row>
    <row r="16" spans="1:6" ht="12.75">
      <c r="A16" t="s">
        <v>105</v>
      </c>
      <c r="B16" t="s">
        <v>30</v>
      </c>
      <c r="C16" t="s">
        <v>91</v>
      </c>
      <c r="D16" s="4">
        <v>21</v>
      </c>
      <c r="E16" s="4">
        <v>830</v>
      </c>
      <c r="F16" s="4">
        <v>14</v>
      </c>
    </row>
    <row r="17" spans="1:6" ht="12.75">
      <c r="A17" t="s">
        <v>113</v>
      </c>
      <c r="B17" t="s">
        <v>32</v>
      </c>
      <c r="C17" t="s">
        <v>91</v>
      </c>
      <c r="D17" s="4">
        <v>22</v>
      </c>
      <c r="E17" s="4">
        <v>1520</v>
      </c>
      <c r="F17" s="4">
        <v>9</v>
      </c>
    </row>
    <row r="18" spans="1:6" ht="12.75">
      <c r="A18" t="s">
        <v>103</v>
      </c>
      <c r="B18" t="s">
        <v>21</v>
      </c>
      <c r="C18" t="s">
        <v>87</v>
      </c>
      <c r="D18" s="4">
        <v>23</v>
      </c>
      <c r="E18" s="4">
        <v>2140</v>
      </c>
      <c r="F18" s="4">
        <v>4</v>
      </c>
    </row>
    <row r="19" spans="1:6" ht="12.75">
      <c r="A19" t="s">
        <v>114</v>
      </c>
      <c r="B19" t="s">
        <v>115</v>
      </c>
      <c r="C19" t="s">
        <v>102</v>
      </c>
      <c r="D19" s="4">
        <v>24</v>
      </c>
      <c r="E19" s="4">
        <v>900</v>
      </c>
      <c r="F19" s="4">
        <v>13</v>
      </c>
    </row>
    <row r="21" spans="3:5" ht="12.75">
      <c r="C21" t="s">
        <v>81</v>
      </c>
      <c r="E21" s="4">
        <f>SUM(E2:E20)</f>
        <v>26690</v>
      </c>
    </row>
    <row r="23" spans="1:5" ht="12.75">
      <c r="A23" t="s">
        <v>116</v>
      </c>
      <c r="B23" t="s">
        <v>117</v>
      </c>
      <c r="C23" t="s">
        <v>118</v>
      </c>
      <c r="E23" s="4" t="s">
        <v>119</v>
      </c>
    </row>
    <row r="24" spans="1:5" ht="12.75">
      <c r="A24">
        <v>2</v>
      </c>
      <c r="B24">
        <v>1</v>
      </c>
      <c r="C24">
        <v>3</v>
      </c>
      <c r="E24" s="4">
        <v>6.5</v>
      </c>
    </row>
    <row r="25" spans="1:5" ht="12.75">
      <c r="A25">
        <v>4</v>
      </c>
      <c r="B25">
        <v>6.5</v>
      </c>
      <c r="C25">
        <v>5</v>
      </c>
      <c r="E25" s="4">
        <v>12</v>
      </c>
    </row>
    <row r="26" spans="1:5" ht="12.75">
      <c r="A26">
        <v>8</v>
      </c>
      <c r="B26">
        <v>9</v>
      </c>
      <c r="C26">
        <v>16</v>
      </c>
      <c r="E26" s="4">
        <v>13</v>
      </c>
    </row>
    <row r="27" spans="1:5" ht="12.75">
      <c r="A27" s="3">
        <f>SUM(A24:A26)</f>
        <v>14</v>
      </c>
      <c r="B27" s="3">
        <f>SUM(B24:B26)</f>
        <v>16.5</v>
      </c>
      <c r="C27" s="3">
        <f>SUM(C24:C26)</f>
        <v>24</v>
      </c>
      <c r="D27"/>
      <c r="E27" s="4">
        <f>SUM(E24:E26)</f>
        <v>31.5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2" ht="12.75">
      <c r="B32" t="s">
        <v>123</v>
      </c>
    </row>
    <row r="34" spans="1:6" ht="12.75">
      <c r="A34" t="s">
        <v>114</v>
      </c>
      <c r="B34" t="s">
        <v>100</v>
      </c>
      <c r="C34" t="s">
        <v>102</v>
      </c>
      <c r="D34" s="4">
        <v>2</v>
      </c>
      <c r="E34" s="4">
        <v>8220</v>
      </c>
      <c r="F34" s="4">
        <v>1</v>
      </c>
    </row>
    <row r="35" spans="1:6" ht="12.75">
      <c r="A35" t="s">
        <v>105</v>
      </c>
      <c r="B35" t="s">
        <v>105</v>
      </c>
      <c r="C35" t="s">
        <v>91</v>
      </c>
      <c r="D35" s="4">
        <v>3</v>
      </c>
      <c r="E35" s="4">
        <v>3040</v>
      </c>
      <c r="F35" s="4">
        <v>2</v>
      </c>
    </row>
    <row r="36" spans="1:6" ht="12.75">
      <c r="A36" t="s">
        <v>94</v>
      </c>
      <c r="B36" t="s">
        <v>113</v>
      </c>
      <c r="C36" t="s">
        <v>91</v>
      </c>
      <c r="D36" s="4">
        <v>5</v>
      </c>
      <c r="E36" s="4">
        <v>2580</v>
      </c>
      <c r="F36" s="4">
        <v>3</v>
      </c>
    </row>
    <row r="37" spans="1:6" ht="12.75">
      <c r="A37" t="s">
        <v>106</v>
      </c>
      <c r="B37" t="s">
        <v>85</v>
      </c>
      <c r="C37" t="s">
        <v>87</v>
      </c>
      <c r="D37" s="4">
        <v>6</v>
      </c>
      <c r="E37" s="4">
        <v>2220</v>
      </c>
      <c r="F37" s="4">
        <v>5</v>
      </c>
    </row>
    <row r="38" spans="1:6" ht="12.75">
      <c r="A38" t="s">
        <v>103</v>
      </c>
      <c r="B38" t="s">
        <v>103</v>
      </c>
      <c r="C38" t="s">
        <v>87</v>
      </c>
      <c r="D38" s="4">
        <v>7</v>
      </c>
      <c r="E38" s="4">
        <v>800</v>
      </c>
      <c r="F38" s="4">
        <v>7</v>
      </c>
    </row>
    <row r="39" spans="1:6" ht="12.75">
      <c r="A39" t="s">
        <v>107</v>
      </c>
      <c r="B39" t="s">
        <v>110</v>
      </c>
      <c r="C39" t="s">
        <v>124</v>
      </c>
      <c r="D39" s="4">
        <v>9</v>
      </c>
      <c r="E39" s="4">
        <v>2200</v>
      </c>
      <c r="F39" s="4">
        <v>6</v>
      </c>
    </row>
    <row r="40" spans="1:6" ht="12.75">
      <c r="A40" t="s">
        <v>112</v>
      </c>
      <c r="B40" t="s">
        <v>99</v>
      </c>
      <c r="C40" t="s">
        <v>91</v>
      </c>
      <c r="D40" s="4">
        <v>11</v>
      </c>
      <c r="E40" s="4">
        <v>2420</v>
      </c>
      <c r="F40" s="4">
        <v>4</v>
      </c>
    </row>
    <row r="42" spans="3:5" ht="12.75">
      <c r="C42" t="s">
        <v>81</v>
      </c>
      <c r="E42" s="4">
        <f>SUM(E34:E41)</f>
        <v>21480</v>
      </c>
    </row>
  </sheetData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scale="120"/>
  <headerFooter alignWithMargins="0">
    <oddHeader>&amp;L26 JUIN 2011&amp;CST LEU 2011&amp;Rétang à chats
st leu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F40" sqref="F40"/>
    </sheetView>
  </sheetViews>
  <sheetFormatPr defaultColWidth="12.57421875" defaultRowHeight="12.75"/>
  <cols>
    <col min="1" max="1" width="10.00390625" style="0" customWidth="1"/>
    <col min="2" max="2" width="10.7109375" style="0" customWidth="1"/>
    <col min="3" max="3" width="11.57421875" style="0" customWidth="1"/>
    <col min="4" max="4" width="2.00390625" style="0" customWidth="1"/>
    <col min="5" max="5" width="9.8515625" style="0" customWidth="1"/>
    <col min="6" max="6" width="10.7109375" style="0" customWidth="1"/>
    <col min="7" max="7" width="13.00390625" style="0" customWidth="1"/>
    <col min="8" max="8" width="2.00390625" style="0" customWidth="1"/>
    <col min="9" max="9" width="9.00390625" style="0" customWidth="1"/>
    <col min="10" max="10" width="10.7109375" style="0" customWidth="1"/>
    <col min="11" max="11" width="12.8515625" style="0" customWidth="1"/>
    <col min="12" max="16384" width="11.57421875" style="0" customWidth="1"/>
  </cols>
  <sheetData>
    <row r="1" spans="1:11" ht="24.75">
      <c r="A1" s="5" t="s">
        <v>125</v>
      </c>
      <c r="B1" s="5"/>
      <c r="C1" t="s">
        <v>126</v>
      </c>
      <c r="E1" s="5" t="s">
        <v>127</v>
      </c>
      <c r="F1" s="5"/>
      <c r="G1" t="s">
        <v>128</v>
      </c>
      <c r="I1" s="5" t="s">
        <v>129</v>
      </c>
      <c r="J1" s="5"/>
      <c r="K1" t="s">
        <v>130</v>
      </c>
    </row>
    <row r="2" spans="1:11" ht="12.75">
      <c r="A2" t="s">
        <v>20</v>
      </c>
      <c r="B2" t="s">
        <v>131</v>
      </c>
      <c r="C2" t="s">
        <v>132</v>
      </c>
      <c r="E2" t="s">
        <v>29</v>
      </c>
      <c r="F2" t="s">
        <v>133</v>
      </c>
      <c r="G2" t="s">
        <v>134</v>
      </c>
      <c r="I2" t="s">
        <v>22</v>
      </c>
      <c r="J2" t="s">
        <v>14</v>
      </c>
      <c r="K2" t="s">
        <v>16</v>
      </c>
    </row>
    <row r="3" spans="1:11" ht="12.75">
      <c r="A3" t="s">
        <v>21</v>
      </c>
      <c r="B3" t="s">
        <v>135</v>
      </c>
      <c r="C3" t="s">
        <v>136</v>
      </c>
      <c r="E3" t="s">
        <v>30</v>
      </c>
      <c r="F3" t="s">
        <v>137</v>
      </c>
      <c r="G3" t="s">
        <v>36</v>
      </c>
      <c r="I3" t="s">
        <v>23</v>
      </c>
      <c r="J3" t="s">
        <v>15</v>
      </c>
      <c r="K3" t="s">
        <v>17</v>
      </c>
    </row>
    <row r="4" spans="1:11" ht="12.75">
      <c r="A4" t="s">
        <v>138</v>
      </c>
      <c r="B4" t="s">
        <v>139</v>
      </c>
      <c r="C4">
        <v>16380</v>
      </c>
      <c r="E4" t="s">
        <v>138</v>
      </c>
      <c r="F4" t="s">
        <v>139</v>
      </c>
      <c r="G4">
        <v>21100</v>
      </c>
      <c r="I4" t="s">
        <v>138</v>
      </c>
      <c r="J4" t="s">
        <v>139</v>
      </c>
      <c r="K4" s="6">
        <v>22400</v>
      </c>
    </row>
    <row r="5" spans="1:11" ht="12.75">
      <c r="A5" t="s">
        <v>140</v>
      </c>
      <c r="C5" s="6">
        <v>10400</v>
      </c>
      <c r="E5" t="s">
        <v>140</v>
      </c>
      <c r="G5">
        <v>0</v>
      </c>
      <c r="I5" t="s">
        <v>140</v>
      </c>
      <c r="K5">
        <v>0</v>
      </c>
    </row>
    <row r="6" spans="1:11" ht="12.75">
      <c r="A6" t="s">
        <v>138</v>
      </c>
      <c r="B6" t="s">
        <v>141</v>
      </c>
      <c r="C6">
        <v>25680</v>
      </c>
      <c r="E6" t="s">
        <v>138</v>
      </c>
      <c r="F6" t="s">
        <v>141</v>
      </c>
      <c r="G6" s="6">
        <v>25970</v>
      </c>
      <c r="I6" t="s">
        <v>138</v>
      </c>
      <c r="J6" t="s">
        <v>141</v>
      </c>
      <c r="K6">
        <v>21450</v>
      </c>
    </row>
    <row r="7" spans="2:11" s="7" customFormat="1" ht="18.75">
      <c r="B7" s="7" t="s">
        <v>142</v>
      </c>
      <c r="C7" s="7">
        <f>C4+C5+C6</f>
        <v>52460</v>
      </c>
      <c r="F7" s="7" t="s">
        <v>142</v>
      </c>
      <c r="G7" s="7">
        <f>G4+G5+G6</f>
        <v>47070</v>
      </c>
      <c r="J7" s="7" t="s">
        <v>142</v>
      </c>
      <c r="K7" s="7">
        <f>K4+K5+K6</f>
        <v>43850</v>
      </c>
    </row>
    <row r="9" spans="1:11" ht="24.75">
      <c r="A9" s="5" t="s">
        <v>143</v>
      </c>
      <c r="B9" s="5"/>
      <c r="C9" t="s">
        <v>144</v>
      </c>
      <c r="E9" s="5" t="s">
        <v>145</v>
      </c>
      <c r="F9" s="5"/>
      <c r="G9" t="s">
        <v>146</v>
      </c>
      <c r="I9" s="5" t="s">
        <v>147</v>
      </c>
      <c r="J9" s="5"/>
      <c r="K9" t="s">
        <v>148</v>
      </c>
    </row>
    <row r="10" spans="1:11" ht="12.75">
      <c r="A10" t="s">
        <v>149</v>
      </c>
      <c r="C10" t="s">
        <v>150</v>
      </c>
      <c r="E10" t="s">
        <v>27</v>
      </c>
      <c r="F10" t="s">
        <v>38</v>
      </c>
      <c r="G10" t="s">
        <v>52</v>
      </c>
      <c r="I10" t="s">
        <v>33</v>
      </c>
      <c r="J10" t="s">
        <v>151</v>
      </c>
      <c r="K10" t="s">
        <v>152</v>
      </c>
    </row>
    <row r="11" spans="1:11" ht="12.75">
      <c r="A11" t="s">
        <v>17</v>
      </c>
      <c r="C11" t="s">
        <v>54</v>
      </c>
      <c r="E11" t="s">
        <v>28</v>
      </c>
      <c r="F11" t="s">
        <v>39</v>
      </c>
      <c r="G11" t="s">
        <v>41</v>
      </c>
      <c r="I11" t="s">
        <v>153</v>
      </c>
      <c r="J11" t="s">
        <v>154</v>
      </c>
      <c r="K11" t="s">
        <v>155</v>
      </c>
    </row>
    <row r="12" spans="1:11" ht="12.75">
      <c r="A12" t="s">
        <v>138</v>
      </c>
      <c r="B12" t="s">
        <v>139</v>
      </c>
      <c r="C12">
        <v>17380</v>
      </c>
      <c r="E12" t="s">
        <v>138</v>
      </c>
      <c r="F12" t="s">
        <v>139</v>
      </c>
      <c r="G12">
        <v>19490</v>
      </c>
      <c r="I12" t="s">
        <v>138</v>
      </c>
      <c r="J12" t="s">
        <v>139</v>
      </c>
      <c r="K12">
        <v>15420</v>
      </c>
    </row>
    <row r="13" spans="1:11" ht="12.75">
      <c r="A13" t="s">
        <v>140</v>
      </c>
      <c r="C13">
        <v>0</v>
      </c>
      <c r="E13" t="s">
        <v>140</v>
      </c>
      <c r="G13">
        <v>0</v>
      </c>
      <c r="I13" t="s">
        <v>140</v>
      </c>
      <c r="K13">
        <v>0</v>
      </c>
    </row>
    <row r="14" spans="1:11" ht="12.75">
      <c r="A14" t="s">
        <v>138</v>
      </c>
      <c r="B14" t="s">
        <v>141</v>
      </c>
      <c r="C14">
        <v>25590</v>
      </c>
      <c r="E14" t="s">
        <v>138</v>
      </c>
      <c r="F14" t="s">
        <v>141</v>
      </c>
      <c r="G14">
        <v>21340</v>
      </c>
      <c r="I14" t="s">
        <v>138</v>
      </c>
      <c r="J14" t="s">
        <v>141</v>
      </c>
      <c r="K14">
        <v>23640</v>
      </c>
    </row>
    <row r="15" spans="1:11" ht="18.75">
      <c r="A15" s="7"/>
      <c r="B15" s="7" t="s">
        <v>142</v>
      </c>
      <c r="C15" s="7">
        <f>C12+C13+C14</f>
        <v>42970</v>
      </c>
      <c r="E15" s="7"/>
      <c r="F15" s="7" t="s">
        <v>142</v>
      </c>
      <c r="G15" s="7">
        <f>G12+G13+G14</f>
        <v>40830</v>
      </c>
      <c r="I15" s="7"/>
      <c r="J15" s="7" t="s">
        <v>142</v>
      </c>
      <c r="K15" s="7">
        <f>K12+K13+K14</f>
        <v>39060</v>
      </c>
    </row>
    <row r="17" spans="1:11" ht="24.75">
      <c r="A17" s="5" t="s">
        <v>156</v>
      </c>
      <c r="B17" s="5"/>
      <c r="C17" t="s">
        <v>157</v>
      </c>
      <c r="E17" s="5" t="s">
        <v>158</v>
      </c>
      <c r="F17" s="5"/>
      <c r="G17" t="s">
        <v>159</v>
      </c>
      <c r="I17" s="5" t="s">
        <v>160</v>
      </c>
      <c r="J17" s="5"/>
      <c r="K17" t="s">
        <v>161</v>
      </c>
    </row>
    <row r="18" spans="1:11" ht="12.75">
      <c r="A18" t="s">
        <v>162</v>
      </c>
      <c r="B18" t="s">
        <v>163</v>
      </c>
      <c r="C18" t="s">
        <v>31</v>
      </c>
      <c r="E18" t="s">
        <v>164</v>
      </c>
      <c r="F18" t="s">
        <v>165</v>
      </c>
      <c r="G18" t="s">
        <v>165</v>
      </c>
      <c r="I18" t="s">
        <v>166</v>
      </c>
      <c r="K18" t="s">
        <v>167</v>
      </c>
    </row>
    <row r="19" spans="1:11" ht="12.75">
      <c r="A19" t="s">
        <v>168</v>
      </c>
      <c r="B19" t="s">
        <v>169</v>
      </c>
      <c r="C19" t="s">
        <v>32</v>
      </c>
      <c r="E19" t="s">
        <v>170</v>
      </c>
      <c r="F19" t="s">
        <v>171</v>
      </c>
      <c r="G19" t="s">
        <v>172</v>
      </c>
      <c r="I19" t="s">
        <v>115</v>
      </c>
      <c r="K19" t="s">
        <v>173</v>
      </c>
    </row>
    <row r="20" spans="1:11" ht="12.75">
      <c r="A20" t="s">
        <v>138</v>
      </c>
      <c r="B20" t="s">
        <v>139</v>
      </c>
      <c r="C20">
        <v>14920</v>
      </c>
      <c r="E20" t="s">
        <v>138</v>
      </c>
      <c r="F20" t="s">
        <v>139</v>
      </c>
      <c r="G20">
        <v>11950</v>
      </c>
      <c r="I20" t="s">
        <v>138</v>
      </c>
      <c r="J20" t="s">
        <v>139</v>
      </c>
      <c r="K20">
        <v>8460</v>
      </c>
    </row>
    <row r="21" spans="1:11" ht="12.75">
      <c r="A21" t="s">
        <v>140</v>
      </c>
      <c r="C21">
        <v>0</v>
      </c>
      <c r="E21" t="s">
        <v>140</v>
      </c>
      <c r="G21">
        <v>0</v>
      </c>
      <c r="I21" t="s">
        <v>140</v>
      </c>
      <c r="K21">
        <v>0</v>
      </c>
    </row>
    <row r="22" spans="1:11" ht="12.75">
      <c r="A22" t="s">
        <v>138</v>
      </c>
      <c r="B22" t="s">
        <v>141</v>
      </c>
      <c r="C22">
        <v>14480</v>
      </c>
      <c r="E22" t="s">
        <v>138</v>
      </c>
      <c r="F22" t="s">
        <v>141</v>
      </c>
      <c r="G22">
        <v>16140</v>
      </c>
      <c r="I22" t="s">
        <v>138</v>
      </c>
      <c r="J22" t="s">
        <v>141</v>
      </c>
      <c r="K22">
        <v>18130</v>
      </c>
    </row>
    <row r="23" spans="1:11" ht="18.75">
      <c r="A23" s="7"/>
      <c r="B23" s="7" t="s">
        <v>142</v>
      </c>
      <c r="C23" s="7">
        <f>C20+C21+C22</f>
        <v>29400</v>
      </c>
      <c r="D23" s="7"/>
      <c r="E23" s="7"/>
      <c r="F23" s="7" t="s">
        <v>142</v>
      </c>
      <c r="G23" s="7">
        <f>G20+G21+G22</f>
        <v>28090</v>
      </c>
      <c r="H23" s="7"/>
      <c r="I23" s="7"/>
      <c r="J23" s="7" t="s">
        <v>142</v>
      </c>
      <c r="K23" s="7">
        <f>K20+K21+K22</f>
        <v>26590</v>
      </c>
    </row>
    <row r="25" spans="1:11" ht="24.75">
      <c r="A25" s="5" t="s">
        <v>174</v>
      </c>
      <c r="B25" s="5"/>
      <c r="C25" t="s">
        <v>175</v>
      </c>
      <c r="E25" s="5" t="s">
        <v>176</v>
      </c>
      <c r="F25" s="5"/>
      <c r="G25" t="s">
        <v>177</v>
      </c>
      <c r="I25" s="5" t="s">
        <v>178</v>
      </c>
      <c r="J25" s="5"/>
      <c r="K25" t="s">
        <v>179</v>
      </c>
    </row>
    <row r="26" spans="1:11" ht="12.75">
      <c r="A26" t="s">
        <v>180</v>
      </c>
      <c r="B26" t="s">
        <v>181</v>
      </c>
      <c r="C26" t="s">
        <v>53</v>
      </c>
      <c r="E26" t="s">
        <v>37</v>
      </c>
      <c r="F26" t="s">
        <v>182</v>
      </c>
      <c r="G26" t="s">
        <v>40</v>
      </c>
      <c r="I26" t="s">
        <v>183</v>
      </c>
      <c r="K26" t="s">
        <v>184</v>
      </c>
    </row>
    <row r="27" spans="1:11" ht="12.75">
      <c r="A27" t="s">
        <v>185</v>
      </c>
      <c r="B27" t="s">
        <v>39</v>
      </c>
      <c r="C27" t="s">
        <v>54</v>
      </c>
      <c r="E27" t="s">
        <v>26</v>
      </c>
      <c r="F27" t="s">
        <v>26</v>
      </c>
      <c r="G27" t="s">
        <v>41</v>
      </c>
      <c r="I27" t="s">
        <v>186</v>
      </c>
      <c r="J27" t="s">
        <v>135</v>
      </c>
      <c r="K27" t="s">
        <v>187</v>
      </c>
    </row>
    <row r="28" spans="1:11" ht="12.75">
      <c r="A28" t="s">
        <v>138</v>
      </c>
      <c r="B28" t="s">
        <v>139</v>
      </c>
      <c r="C28">
        <v>0</v>
      </c>
      <c r="E28" t="s">
        <v>138</v>
      </c>
      <c r="F28" t="s">
        <v>139</v>
      </c>
      <c r="G28">
        <v>9150</v>
      </c>
      <c r="I28" t="s">
        <v>138</v>
      </c>
      <c r="J28" t="s">
        <v>139</v>
      </c>
      <c r="K28">
        <v>4360</v>
      </c>
    </row>
    <row r="29" spans="1:11" ht="12.75">
      <c r="A29" t="s">
        <v>140</v>
      </c>
      <c r="C29">
        <v>0</v>
      </c>
      <c r="E29" t="s">
        <v>140</v>
      </c>
      <c r="G29">
        <v>0</v>
      </c>
      <c r="I29" t="s">
        <v>140</v>
      </c>
      <c r="K29">
        <v>0</v>
      </c>
    </row>
    <row r="30" spans="1:11" ht="12.75">
      <c r="A30" t="s">
        <v>138</v>
      </c>
      <c r="B30" t="s">
        <v>141</v>
      </c>
      <c r="C30">
        <v>21490</v>
      </c>
      <c r="E30" t="s">
        <v>138</v>
      </c>
      <c r="F30" t="s">
        <v>141</v>
      </c>
      <c r="G30">
        <v>12210</v>
      </c>
      <c r="I30" t="s">
        <v>138</v>
      </c>
      <c r="J30" t="s">
        <v>141</v>
      </c>
      <c r="K30">
        <v>6280</v>
      </c>
    </row>
    <row r="31" spans="1:11" ht="18.75">
      <c r="A31" s="7"/>
      <c r="B31" s="7" t="s">
        <v>142</v>
      </c>
      <c r="C31" s="7">
        <f>C28+C29+C30</f>
        <v>21490</v>
      </c>
      <c r="E31" s="7"/>
      <c r="F31" s="7" t="s">
        <v>142</v>
      </c>
      <c r="G31" s="7">
        <f>G28+G29+G30</f>
        <v>21360</v>
      </c>
      <c r="I31" s="7"/>
      <c r="J31" s="7" t="s">
        <v>142</v>
      </c>
      <c r="K31" s="7">
        <f>K28+K29+K30</f>
        <v>10640</v>
      </c>
    </row>
    <row r="34" spans="1:3" ht="12.75">
      <c r="A34" t="s">
        <v>139</v>
      </c>
      <c r="B34" t="s">
        <v>142</v>
      </c>
      <c r="C34" s="8">
        <f>C28+C20+C12+C4+G4+K4+G12+K12+G20+K20+G28+K28</f>
        <v>161010</v>
      </c>
    </row>
    <row r="35" spans="1:3" ht="12.75">
      <c r="A35" t="s">
        <v>140</v>
      </c>
      <c r="B35" t="s">
        <v>142</v>
      </c>
      <c r="C35" s="8">
        <f>C29+C21+C13+C5+G5+K5+G13+K13+G21+K21+G29+K29</f>
        <v>10400</v>
      </c>
    </row>
    <row r="36" spans="1:3" ht="12.75">
      <c r="A36" t="s">
        <v>141</v>
      </c>
      <c r="B36" t="s">
        <v>142</v>
      </c>
      <c r="C36" s="8">
        <f>C30+C22+C14+C6+G6+K6+G14+K14+G22+K22+G30+K30</f>
        <v>232400</v>
      </c>
    </row>
    <row r="38" spans="2:3" ht="15">
      <c r="B38" t="s">
        <v>188</v>
      </c>
      <c r="C38" s="9">
        <f>+C34+C35+C36</f>
        <v>403810</v>
      </c>
    </row>
  </sheetData>
  <mergeCells count="12">
    <mergeCell ref="A1:B1"/>
    <mergeCell ref="E1:F1"/>
    <mergeCell ref="I1:J1"/>
    <mergeCell ref="A9:B9"/>
    <mergeCell ref="E9:F9"/>
    <mergeCell ref="I9:J9"/>
    <mergeCell ref="A17:B17"/>
    <mergeCell ref="E17:F17"/>
    <mergeCell ref="I17:J17"/>
    <mergeCell ref="A25:B25"/>
    <mergeCell ref="E25:F25"/>
    <mergeCell ref="I25:J25"/>
  </mergeCells>
  <printOptions/>
  <pageMargins left="0.2520833333333333" right="0.2520833333333333" top="1.0527777777777778" bottom="1.0527777777777778" header="0.7875" footer="0.7875"/>
  <pageSetup horizontalDpi="300" verticalDpi="300" orientation="portrait" paperSize="9" scale="9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/>
  <cp:lastPrinted>2011-07-04T07:17:01Z</cp:lastPrinted>
  <dcterms:created xsi:type="dcterms:W3CDTF">2011-06-27T05:25:00Z</dcterms:created>
  <dcterms:modified xsi:type="dcterms:W3CDTF">2011-07-11T15:14:53Z</dcterms:modified>
  <cp:category/>
  <cp:version/>
  <cp:contentType/>
  <cp:contentStatus/>
  <cp:revision>3</cp:revision>
</cp:coreProperties>
</file>