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1"/>
  </bookViews>
  <sheets>
    <sheet name="1 mai américaine" sheetId="1" r:id="rId1"/>
    <sheet name="Challenge CHRISTIAN  LIEVEQUIN " sheetId="2" r:id="rId2"/>
    <sheet name="Challenge JACQUES PINSSON " sheetId="3" r:id="rId3"/>
    <sheet name=" challenge éTIENNE FRAMERY" sheetId="4" r:id="rId4"/>
    <sheet name=" challenge MARCEL LOMBART" sheetId="5" r:id="rId5"/>
    <sheet name=" plombée EMDR" sheetId="6" r:id="rId6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<sst xmlns="http://schemas.openxmlformats.org/spreadsheetml/2006/main" count="690" uniqueCount="299">
  <si>
    <t>CLT</t>
  </si>
  <si>
    <t>équipe</t>
  </si>
  <si>
    <t>N°</t>
  </si>
  <si>
    <t>POIDS</t>
  </si>
  <si>
    <t>N° 1à 12</t>
  </si>
  <si>
    <t>plage</t>
  </si>
  <si>
    <t>LEFEBVRE</t>
  </si>
  <si>
    <t>LEFEVRE</t>
  </si>
  <si>
    <t>N° 13 à 24</t>
  </si>
  <si>
    <t>silo</t>
  </si>
  <si>
    <t>DROCOURT</t>
  </si>
  <si>
    <t>RENAULT</t>
  </si>
  <si>
    <t>CZARKOWSKI</t>
  </si>
  <si>
    <t>KOBY</t>
  </si>
  <si>
    <t xml:space="preserve">CLT  ALTERNE </t>
  </si>
  <si>
    <t>GAUCHER</t>
  </si>
  <si>
    <t>GRAS</t>
  </si>
  <si>
    <t>DELATTRE</t>
  </si>
  <si>
    <t>BRIGHTON</t>
  </si>
  <si>
    <t>TESSIER</t>
  </si>
  <si>
    <t>DUPUIS</t>
  </si>
  <si>
    <t>PATUREAU</t>
  </si>
  <si>
    <t>J BERNARD</t>
  </si>
  <si>
    <t>LOMBARDIN</t>
  </si>
  <si>
    <t>VARLET</t>
  </si>
  <si>
    <t>MEUNIER</t>
  </si>
  <si>
    <t>PICHENET</t>
  </si>
  <si>
    <t>KLINUSKI</t>
  </si>
  <si>
    <t>DEBONLIER</t>
  </si>
  <si>
    <t>COUDRE</t>
  </si>
  <si>
    <t>DIDIER</t>
  </si>
  <si>
    <t>HOULLE</t>
  </si>
  <si>
    <t>VACCAVANT</t>
  </si>
  <si>
    <t>BOURGEOIS</t>
  </si>
  <si>
    <t>GLEMAUD</t>
  </si>
  <si>
    <t>MENNERAY</t>
  </si>
  <si>
    <t>JUSTINE</t>
  </si>
  <si>
    <t>DURONSOY</t>
  </si>
  <si>
    <t>CARON</t>
  </si>
  <si>
    <t>MENUEL</t>
  </si>
  <si>
    <t>LEROY</t>
  </si>
  <si>
    <t>CANUET</t>
  </si>
  <si>
    <t>DERACHE</t>
  </si>
  <si>
    <t>LEFORT</t>
  </si>
  <si>
    <t>ADAMSKI</t>
  </si>
  <si>
    <t>TAVAUX</t>
  </si>
  <si>
    <t>FOIRATIER</t>
  </si>
  <si>
    <t>DEFROCOURT</t>
  </si>
  <si>
    <t>TOTAL</t>
  </si>
  <si>
    <t>LIEVEQUIN</t>
  </si>
  <si>
    <t>truites
 CRAMOISY</t>
  </si>
  <si>
    <t>truites
 GOUVIEUX</t>
  </si>
  <si>
    <t>truites
 VILLERS</t>
  </si>
  <si>
    <t>truites 
PRECY</t>
  </si>
  <si>
    <t>ANITA ST-LEU</t>
  </si>
  <si>
    <t>INTER</t>
  </si>
  <si>
    <t>PRECY</t>
  </si>
  <si>
    <t>fête du BOUDIN</t>
  </si>
  <si>
    <t>ANITA</t>
  </si>
  <si>
    <t>SAINT-LEU</t>
  </si>
  <si>
    <t>VILLERS</t>
  </si>
  <si>
    <t>aaNOMS</t>
  </si>
  <si>
    <t>Prénoms</t>
  </si>
  <si>
    <t>classé</t>
  </si>
  <si>
    <t>points</t>
  </si>
  <si>
    <t>POINTS</t>
  </si>
  <si>
    <t>totaux</t>
  </si>
  <si>
    <t>JEAN-LUC</t>
  </si>
  <si>
    <t>Lombardin</t>
  </si>
  <si>
    <t>Thierry</t>
  </si>
  <si>
    <t>Canuet</t>
  </si>
  <si>
    <t>Christian</t>
  </si>
  <si>
    <t>Pascal</t>
  </si>
  <si>
    <t>LAURENT</t>
  </si>
  <si>
    <t>Bonnet</t>
  </si>
  <si>
    <t>André</t>
  </si>
  <si>
    <t>Nicolas</t>
  </si>
  <si>
    <t>Caron</t>
  </si>
  <si>
    <t>philippe</t>
  </si>
  <si>
    <t>Namur</t>
  </si>
  <si>
    <t>bernard</t>
  </si>
  <si>
    <t>Czarkowski</t>
  </si>
  <si>
    <t>Bingham</t>
  </si>
  <si>
    <t>Yves</t>
  </si>
  <si>
    <t>COUESME</t>
  </si>
  <si>
    <t>SYLVAIN</t>
  </si>
  <si>
    <t>VERBRUGGHE</t>
  </si>
  <si>
    <t>THIERRY</t>
  </si>
  <si>
    <t>GERNEZ</t>
  </si>
  <si>
    <t>LUDOVIC</t>
  </si>
  <si>
    <t>Bertrand</t>
  </si>
  <si>
    <t>Alain</t>
  </si>
  <si>
    <t>PATRICK</t>
  </si>
  <si>
    <t>Fregona</t>
  </si>
  <si>
    <t>Jacky</t>
  </si>
  <si>
    <t>Defrocourt</t>
  </si>
  <si>
    <t>Olivier</t>
  </si>
  <si>
    <t>VANHAZEVELDE</t>
  </si>
  <si>
    <t>Huguenot</t>
  </si>
  <si>
    <t>jacques</t>
  </si>
  <si>
    <t>Leclerc</t>
  </si>
  <si>
    <t>ROCQ</t>
  </si>
  <si>
    <t>EMMANUEL</t>
  </si>
  <si>
    <t>Hervo</t>
  </si>
  <si>
    <t>Jean-claude</t>
  </si>
  <si>
    <t>Sagevallier</t>
  </si>
  <si>
    <t>Meyer</t>
  </si>
  <si>
    <t>Jean-paul</t>
  </si>
  <si>
    <t>SOILEN</t>
  </si>
  <si>
    <t>Gérard</t>
  </si>
  <si>
    <t xml:space="preserve">DRODE </t>
  </si>
  <si>
    <t>Jean-marie</t>
  </si>
  <si>
    <t>BERNARD</t>
  </si>
  <si>
    <t xml:space="preserve">Jean </t>
  </si>
  <si>
    <t>Dhotelle</t>
  </si>
  <si>
    <t>Benjamin</t>
  </si>
  <si>
    <t>GILLES</t>
  </si>
  <si>
    <t>Koby</t>
  </si>
  <si>
    <t>Bob</t>
  </si>
  <si>
    <t>JEROME</t>
  </si>
  <si>
    <t>Dupré</t>
  </si>
  <si>
    <t>Daniel</t>
  </si>
  <si>
    <t>Duarte</t>
  </si>
  <si>
    <t>David</t>
  </si>
  <si>
    <t>Maurice</t>
  </si>
  <si>
    <t>Thery</t>
  </si>
  <si>
    <t>Christophe</t>
  </si>
  <si>
    <t>Lavaux</t>
  </si>
  <si>
    <t>Pierre</t>
  </si>
  <si>
    <t>Blin</t>
  </si>
  <si>
    <t>Eric</t>
  </si>
  <si>
    <t>Frédéric</t>
  </si>
  <si>
    <t>KEVIN</t>
  </si>
  <si>
    <t>GOSSE</t>
  </si>
  <si>
    <t>DOMINIQUE</t>
  </si>
  <si>
    <t>Gourdin</t>
  </si>
  <si>
    <t>Jean-louis</t>
  </si>
  <si>
    <t>SEBERT</t>
  </si>
  <si>
    <t>Roland</t>
  </si>
  <si>
    <t>TIPHON</t>
  </si>
  <si>
    <t>THIROUX</t>
  </si>
  <si>
    <t>JEAN-PIERRE</t>
  </si>
  <si>
    <t>SEMENT</t>
  </si>
  <si>
    <t>FRANCK</t>
  </si>
  <si>
    <t>Gouilleux</t>
  </si>
  <si>
    <t>manu</t>
  </si>
  <si>
    <t>Grégory</t>
  </si>
  <si>
    <t>Rannou</t>
  </si>
  <si>
    <t>Ragot</t>
  </si>
  <si>
    <t>Michel</t>
  </si>
  <si>
    <t>Dubocquet</t>
  </si>
  <si>
    <t>Denis</t>
  </si>
  <si>
    <t>dubocquet</t>
  </si>
  <si>
    <t>Jérémy</t>
  </si>
  <si>
    <t>Billoire</t>
  </si>
  <si>
    <t>Alfred</t>
  </si>
  <si>
    <t>Alexis</t>
  </si>
  <si>
    <t>Franck</t>
  </si>
  <si>
    <t>Maronneaud</t>
  </si>
  <si>
    <t>Vincent</t>
  </si>
  <si>
    <t>Klinuski</t>
  </si>
  <si>
    <t>Jean-yves</t>
  </si>
  <si>
    <t>Jeanniot</t>
  </si>
  <si>
    <t>Gaulier</t>
  </si>
  <si>
    <t>SEBASTIEN</t>
  </si>
  <si>
    <t>GOLPIN</t>
  </si>
  <si>
    <t xml:space="preserve">JEAN </t>
  </si>
  <si>
    <t>Blanquet</t>
  </si>
  <si>
    <t>Sébastien</t>
  </si>
  <si>
    <t>Vasseur</t>
  </si>
  <si>
    <t>TANCHAUT</t>
  </si>
  <si>
    <t>PASCAL</t>
  </si>
  <si>
    <t>SAUSSOIS</t>
  </si>
  <si>
    <t>Robert</t>
  </si>
  <si>
    <t>Planas</t>
  </si>
  <si>
    <t>Bryan</t>
  </si>
  <si>
    <t>PASQUIER</t>
  </si>
  <si>
    <t>JACKY</t>
  </si>
  <si>
    <t>MOQUET</t>
  </si>
  <si>
    <t>PIERRE</t>
  </si>
  <si>
    <t>Mille</t>
  </si>
  <si>
    <t>Emmanuel</t>
  </si>
  <si>
    <t>GERARD</t>
  </si>
  <si>
    <t>JULIEN</t>
  </si>
  <si>
    <t>Mazeau</t>
  </si>
  <si>
    <t>alain</t>
  </si>
  <si>
    <t>REMI</t>
  </si>
  <si>
    <t>Lefort</t>
  </si>
  <si>
    <t>Stéphane</t>
  </si>
  <si>
    <t>Leblanc</t>
  </si>
  <si>
    <t>Lionel</t>
  </si>
  <si>
    <t>PHILIPPE</t>
  </si>
  <si>
    <t>Jutard</t>
  </si>
  <si>
    <t>Jeanne</t>
  </si>
  <si>
    <t>Bruno</t>
  </si>
  <si>
    <t>HERVE</t>
  </si>
  <si>
    <t>HENON</t>
  </si>
  <si>
    <t>Joël</t>
  </si>
  <si>
    <t>HECQUET</t>
  </si>
  <si>
    <t>YOAN</t>
  </si>
  <si>
    <t>ROMAIN</t>
  </si>
  <si>
    <t>VALENTIN</t>
  </si>
  <si>
    <t>CHRISTOPHE</t>
  </si>
  <si>
    <t>Dupret</t>
  </si>
  <si>
    <t>Julien</t>
  </si>
  <si>
    <t>DUBOIS</t>
  </si>
  <si>
    <t>DENEL</t>
  </si>
  <si>
    <t>Cuvillier</t>
  </si>
  <si>
    <t>CHORON</t>
  </si>
  <si>
    <t>THOMAS</t>
  </si>
  <si>
    <t>CHEVALIER</t>
  </si>
  <si>
    <t>FABIEN</t>
  </si>
  <si>
    <t>CATHELIN</t>
  </si>
  <si>
    <t>BOCCHINI</t>
  </si>
  <si>
    <t>ANGELO</t>
  </si>
  <si>
    <t>ALEXANDRE</t>
  </si>
  <si>
    <t>Biencourt</t>
  </si>
  <si>
    <t>Basset</t>
  </si>
  <si>
    <t>Auby</t>
  </si>
  <si>
    <t>jacky</t>
  </si>
  <si>
    <t>Artigas</t>
  </si>
  <si>
    <t>Xavier</t>
  </si>
  <si>
    <t>DENIS</t>
  </si>
  <si>
    <t>ttx</t>
  </si>
  <si>
    <t>truites
 VILLERS T2</t>
  </si>
  <si>
    <t>Fête du BOUDIN 
B5</t>
  </si>
  <si>
    <t>Quiver 
 VILLERS Q4</t>
  </si>
  <si>
    <t>NOMS</t>
  </si>
  <si>
    <t>total</t>
  </si>
  <si>
    <t>truites GOUVIEUX</t>
  </si>
  <si>
    <t>truites VILLERS</t>
  </si>
  <si>
    <t>truites PRECY</t>
  </si>
  <si>
    <t>TOTAUX</t>
  </si>
  <si>
    <t>nb</t>
  </si>
  <si>
    <t>Pesée</t>
  </si>
  <si>
    <t>NB</t>
  </si>
  <si>
    <t>Brighton</t>
  </si>
  <si>
    <t>Jean-luc</t>
  </si>
  <si>
    <t>Laurent</t>
  </si>
  <si>
    <t>Didier</t>
  </si>
  <si>
    <t>Drode</t>
  </si>
  <si>
    <t>INTER AAPPMA</t>
  </si>
  <si>
    <t>clt</t>
  </si>
  <si>
    <t>pts</t>
  </si>
  <si>
    <t>poids</t>
  </si>
  <si>
    <t>czarkowski</t>
  </si>
  <si>
    <t>bERNARD</t>
  </si>
  <si>
    <t>jeanniot</t>
  </si>
  <si>
    <t>Philippe</t>
  </si>
  <si>
    <t>Thiroux</t>
  </si>
  <si>
    <t>Jean-pierre</t>
  </si>
  <si>
    <t>blanquet</t>
  </si>
  <si>
    <t>sébastien</t>
  </si>
  <si>
    <t>classement</t>
  </si>
  <si>
    <t>B12</t>
  </si>
  <si>
    <t>C10</t>
  </si>
  <si>
    <t>A04</t>
  </si>
  <si>
    <t>B03</t>
  </si>
  <si>
    <t>C01</t>
  </si>
  <si>
    <t>A11</t>
  </si>
  <si>
    <t>B01</t>
  </si>
  <si>
    <t>C02</t>
  </si>
  <si>
    <t>A09</t>
  </si>
  <si>
    <t>B04</t>
  </si>
  <si>
    <t>C05</t>
  </si>
  <si>
    <t>A05</t>
  </si>
  <si>
    <t>B09</t>
  </si>
  <si>
    <t>A10</t>
  </si>
  <si>
    <t>DUPRE</t>
  </si>
  <si>
    <t>DANIEL</t>
  </si>
  <si>
    <t>C03</t>
  </si>
  <si>
    <t>OLIVIER</t>
  </si>
  <si>
    <t>A07</t>
  </si>
  <si>
    <t>CHRISTIAN</t>
  </si>
  <si>
    <t>B08</t>
  </si>
  <si>
    <t>C07</t>
  </si>
  <si>
    <t>A06</t>
  </si>
  <si>
    <t>C12</t>
  </si>
  <si>
    <t>B07</t>
  </si>
  <si>
    <t>A01</t>
  </si>
  <si>
    <t>C09</t>
  </si>
  <si>
    <t>B10</t>
  </si>
  <si>
    <t>C06</t>
  </si>
  <si>
    <t>A12</t>
  </si>
  <si>
    <t>ROLAND</t>
  </si>
  <si>
    <t>A03</t>
  </si>
  <si>
    <t>C11</t>
  </si>
  <si>
    <t>B11</t>
  </si>
  <si>
    <t>C08</t>
  </si>
  <si>
    <t>BOB</t>
  </si>
  <si>
    <t>B05</t>
  </si>
  <si>
    <t>ALAIN</t>
  </si>
  <si>
    <t>B06</t>
  </si>
  <si>
    <t>MARONNEAUD</t>
  </si>
  <si>
    <t>VINCENT</t>
  </si>
  <si>
    <t>A02</t>
  </si>
  <si>
    <t>FREGONNA</t>
  </si>
  <si>
    <t>VASSEUR</t>
  </si>
  <si>
    <t>MICHEL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</si>
</sst>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color indexed="16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17" fillId="0" borderId="0" xfId="0" applyFont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 textRotation="77"/>
    </xf>
    <xf numFmtId="164" fontId="18" fillId="0" borderId="0" xfId="0" applyFont="1" applyAlignment="1">
      <alignment textRotation="77"/>
    </xf>
    <xf numFmtId="164" fontId="18" fillId="0" borderId="0" xfId="0" applyFont="1" applyFill="1" applyAlignment="1">
      <alignment textRotation="77"/>
    </xf>
    <xf numFmtId="164" fontId="21" fillId="0" borderId="0" xfId="0" applyFont="1" applyBorder="1" applyAlignment="1">
      <alignment horizontal="center" textRotation="77" wrapText="1"/>
    </xf>
    <xf numFmtId="164" fontId="0" fillId="0" borderId="0" xfId="0" applyFont="1" applyBorder="1" applyAlignment="1">
      <alignment horizontal="center" textRotation="77" wrapText="1"/>
    </xf>
    <xf numFmtId="164" fontId="0" fillId="0" borderId="0" xfId="0" applyFont="1" applyAlignment="1">
      <alignment textRotation="77"/>
    </xf>
    <xf numFmtId="164" fontId="0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 textRotation="77" wrapText="1"/>
    </xf>
    <xf numFmtId="164" fontId="20" fillId="0" borderId="0" xfId="0" applyFont="1" applyBorder="1" applyAlignment="1">
      <alignment horizontal="center" textRotation="77" wrapText="1"/>
    </xf>
    <xf numFmtId="164" fontId="22" fillId="0" borderId="0" xfId="0" applyFont="1" applyAlignment="1">
      <alignment/>
    </xf>
    <xf numFmtId="164" fontId="0" fillId="0" borderId="0" xfId="0" applyFill="1" applyAlignment="1">
      <alignment/>
    </xf>
    <xf numFmtId="164" fontId="18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4" fillId="0" borderId="0" xfId="0" applyNumberFormat="1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26" fillId="24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164" fontId="26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26" fillId="25" borderId="0" xfId="0" applyNumberFormat="1" applyFont="1" applyFill="1" applyAlignment="1">
      <alignment/>
    </xf>
    <xf numFmtId="164" fontId="27" fillId="0" borderId="0" xfId="0" applyNumberFormat="1" applyFont="1" applyAlignment="1">
      <alignment/>
    </xf>
    <xf numFmtId="164" fontId="23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0" borderId="0" xfId="0" applyNumberFormat="1" applyFont="1" applyAlignment="1">
      <alignment/>
    </xf>
    <xf numFmtId="164" fontId="26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26" fillId="27" borderId="0" xfId="0" applyNumberFormat="1" applyFont="1" applyFill="1" applyAlignment="1">
      <alignment/>
    </xf>
    <xf numFmtId="164" fontId="19" fillId="0" borderId="0" xfId="0" applyFont="1" applyFill="1" applyAlignment="1">
      <alignment horizontal="center"/>
    </xf>
    <xf numFmtId="164" fontId="2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25" fillId="0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164" fontId="23" fillId="26" borderId="0" xfId="0" applyFont="1" applyFill="1" applyAlignment="1">
      <alignment horizontal="center"/>
    </xf>
    <xf numFmtId="164" fontId="24" fillId="26" borderId="0" xfId="0" applyNumberFormat="1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26" fillId="0" borderId="0" xfId="0" applyNumberFormat="1" applyFont="1" applyAlignment="1">
      <alignment horizontal="center"/>
    </xf>
    <xf numFmtId="164" fontId="24" fillId="0" borderId="0" xfId="0" applyFont="1" applyFill="1" applyAlignment="1">
      <alignment horizontal="center"/>
    </xf>
    <xf numFmtId="164" fontId="25" fillId="0" borderId="0" xfId="0" applyFont="1" applyFill="1" applyAlignment="1">
      <alignment/>
    </xf>
    <xf numFmtId="164" fontId="29" fillId="0" borderId="0" xfId="0" applyFont="1" applyAlignment="1">
      <alignment/>
    </xf>
    <xf numFmtId="164" fontId="30" fillId="0" borderId="0" xfId="0" applyFont="1" applyFill="1" applyAlignment="1">
      <alignment horizontal="center"/>
    </xf>
    <xf numFmtId="164" fontId="30" fillId="0" borderId="0" xfId="0" applyFont="1" applyFill="1" applyAlignment="1">
      <alignment/>
    </xf>
    <xf numFmtId="164" fontId="27" fillId="0" borderId="0" xfId="0" applyNumberFormat="1" applyFont="1" applyAlignment="1">
      <alignment horizontal="center"/>
    </xf>
    <xf numFmtId="164" fontId="17" fillId="0" borderId="0" xfId="0" applyFont="1" applyFill="1" applyAlignment="1">
      <alignment/>
    </xf>
    <xf numFmtId="164" fontId="30" fillId="0" borderId="0" xfId="0" applyNumberFormat="1" applyFont="1" applyFill="1" applyAlignment="1">
      <alignment horizontal="center"/>
    </xf>
    <xf numFmtId="164" fontId="26" fillId="0" borderId="0" xfId="0" applyFont="1" applyFill="1" applyBorder="1" applyAlignment="1">
      <alignment horizontal="center"/>
    </xf>
    <xf numFmtId="164" fontId="29" fillId="0" borderId="0" xfId="0" applyNumberFormat="1" applyFont="1" applyAlignment="1">
      <alignment/>
    </xf>
    <xf numFmtId="164" fontId="0" fillId="0" borderId="0" xfId="0" applyFont="1" applyFill="1" applyBorder="1" applyAlignment="1">
      <alignment horizontal="center"/>
    </xf>
    <xf numFmtId="164" fontId="0" fillId="26" borderId="0" xfId="0" applyFill="1" applyAlignment="1">
      <alignment horizontal="center"/>
    </xf>
    <xf numFmtId="164" fontId="26" fillId="0" borderId="0" xfId="0" applyFont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textRotation="77"/>
    </xf>
    <xf numFmtId="164" fontId="0" fillId="0" borderId="0" xfId="0" applyFont="1" applyFill="1" applyBorder="1" applyAlignment="1">
      <alignment horizontal="center" textRotation="77" wrapText="1"/>
    </xf>
    <xf numFmtId="164" fontId="31" fillId="0" borderId="0" xfId="0" applyFont="1" applyFill="1" applyAlignment="1">
      <alignment/>
    </xf>
    <xf numFmtId="164" fontId="30" fillId="0" borderId="0" xfId="0" applyFont="1" applyAlignment="1">
      <alignment/>
    </xf>
    <xf numFmtId="164" fontId="25" fillId="0" borderId="0" xfId="0" applyFont="1" applyAlignment="1">
      <alignment/>
    </xf>
    <xf numFmtId="164" fontId="31" fillId="0" borderId="0" xfId="0" applyFont="1" applyFill="1" applyAlignment="1">
      <alignment textRotation="77"/>
    </xf>
    <xf numFmtId="164" fontId="30" fillId="0" borderId="0" xfId="0" applyFont="1" applyBorder="1" applyAlignment="1">
      <alignment horizontal="center" textRotation="77" wrapText="1"/>
    </xf>
    <xf numFmtId="164" fontId="30" fillId="0" borderId="0" xfId="0" applyFont="1" applyFill="1" applyBorder="1" applyAlignment="1">
      <alignment horizontal="center" textRotation="77" wrapText="1"/>
    </xf>
    <xf numFmtId="164" fontId="25" fillId="0" borderId="0" xfId="0" applyFont="1" applyBorder="1" applyAlignment="1">
      <alignment textRotation="77"/>
    </xf>
    <xf numFmtId="164" fontId="28" fillId="0" borderId="0" xfId="0" applyFont="1" applyFill="1" applyBorder="1" applyAlignment="1">
      <alignment horizontal="center" textRotation="77" wrapText="1"/>
    </xf>
    <xf numFmtId="164" fontId="25" fillId="0" borderId="0" xfId="0" applyFont="1" applyFill="1" applyBorder="1" applyAlignment="1">
      <alignment horizontal="center" textRotation="77" wrapText="1"/>
    </xf>
    <xf numFmtId="164" fontId="25" fillId="0" borderId="0" xfId="0" applyFont="1" applyAlignment="1">
      <alignment textRotation="77"/>
    </xf>
    <xf numFmtId="164" fontId="30" fillId="0" borderId="0" xfId="0" applyFont="1" applyAlignment="1">
      <alignment textRotation="77"/>
    </xf>
    <xf numFmtId="164" fontId="25" fillId="0" borderId="0" xfId="0" applyNumberFormat="1" applyFont="1" applyFill="1" applyAlignment="1">
      <alignment horizontal="center"/>
    </xf>
    <xf numFmtId="164" fontId="30" fillId="0" borderId="0" xfId="0" applyNumberFormat="1" applyFont="1" applyFill="1" applyAlignment="1">
      <alignment/>
    </xf>
    <xf numFmtId="164" fontId="30" fillId="0" borderId="0" xfId="0" applyNumberFormat="1" applyFont="1" applyAlignment="1">
      <alignment/>
    </xf>
    <xf numFmtId="164" fontId="31" fillId="26" borderId="0" xfId="0" applyFont="1" applyFill="1" applyAlignment="1">
      <alignment/>
    </xf>
    <xf numFmtId="164" fontId="28" fillId="26" borderId="0" xfId="0" applyFont="1" applyFill="1" applyAlignment="1">
      <alignment horizontal="center"/>
    </xf>
    <xf numFmtId="164" fontId="31" fillId="0" borderId="0" xfId="0" applyFont="1" applyAlignment="1">
      <alignment/>
    </xf>
    <xf numFmtId="164" fontId="28" fillId="0" borderId="0" xfId="0" applyNumberFormat="1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32" fillId="0" borderId="0" xfId="0" applyFont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4">
      <selection activeCell="E25" sqref="C4:AF113"/>
    </sheetView>
  </sheetViews>
  <sheetFormatPr defaultColWidth="12.57421875" defaultRowHeight="12.75"/>
  <cols>
    <col min="1" max="1" width="5.421875" style="0" customWidth="1"/>
    <col min="2" max="2" width="17.57421875" style="0" customWidth="1"/>
    <col min="3" max="3" width="17.140625" style="0" customWidth="1"/>
    <col min="4" max="4" width="11.57421875" style="1" customWidth="1"/>
    <col min="5" max="5" width="11.57421875" style="0" customWidth="1"/>
    <col min="6" max="6" width="21.8515625" style="0" customWidth="1"/>
    <col min="7" max="16384" width="11.57421875" style="0" customWidth="1"/>
  </cols>
  <sheetData>
    <row r="1" spans="1:8" ht="12.75">
      <c r="A1" t="s">
        <v>0</v>
      </c>
      <c r="B1" t="s">
        <v>1</v>
      </c>
      <c r="C1" t="s">
        <v>1</v>
      </c>
      <c r="D1" s="1" t="s">
        <v>2</v>
      </c>
      <c r="E1" t="s">
        <v>3</v>
      </c>
      <c r="G1" t="s">
        <v>4</v>
      </c>
      <c r="H1" t="s">
        <v>5</v>
      </c>
    </row>
    <row r="2" spans="1:8" ht="12.75">
      <c r="A2">
        <v>1</v>
      </c>
      <c r="B2" t="s">
        <v>6</v>
      </c>
      <c r="C2" t="s">
        <v>7</v>
      </c>
      <c r="D2" s="1">
        <v>16</v>
      </c>
      <c r="E2">
        <v>15170</v>
      </c>
      <c r="G2" t="s">
        <v>8</v>
      </c>
      <c r="H2" t="s">
        <v>9</v>
      </c>
    </row>
    <row r="3" spans="1:5" ht="12.75">
      <c r="A3">
        <v>2</v>
      </c>
      <c r="B3" t="s">
        <v>10</v>
      </c>
      <c r="C3" t="s">
        <v>11</v>
      </c>
      <c r="D3" s="1">
        <v>2</v>
      </c>
      <c r="E3">
        <v>14510</v>
      </c>
    </row>
    <row r="4" spans="1:7" ht="12.75">
      <c r="A4">
        <v>3</v>
      </c>
      <c r="B4" t="s">
        <v>12</v>
      </c>
      <c r="C4" t="s">
        <v>13</v>
      </c>
      <c r="D4" s="1">
        <v>9</v>
      </c>
      <c r="E4">
        <v>8320</v>
      </c>
      <c r="G4" t="s">
        <v>14</v>
      </c>
    </row>
    <row r="5" spans="1:5" ht="12.75">
      <c r="A5">
        <v>4</v>
      </c>
      <c r="B5" t="s">
        <v>15</v>
      </c>
      <c r="C5" t="s">
        <v>16</v>
      </c>
      <c r="D5" s="1">
        <v>18</v>
      </c>
      <c r="E5">
        <v>3900</v>
      </c>
    </row>
    <row r="6" spans="1:5" ht="12.75">
      <c r="A6">
        <v>5</v>
      </c>
      <c r="B6" t="s">
        <v>17</v>
      </c>
      <c r="C6" t="s">
        <v>18</v>
      </c>
      <c r="D6" s="1">
        <v>3</v>
      </c>
      <c r="E6">
        <v>5450</v>
      </c>
    </row>
    <row r="7" spans="1:5" ht="12.75">
      <c r="A7">
        <v>6</v>
      </c>
      <c r="B7" t="s">
        <v>19</v>
      </c>
      <c r="C7" t="s">
        <v>20</v>
      </c>
      <c r="D7" s="1">
        <v>14</v>
      </c>
      <c r="E7">
        <v>1620</v>
      </c>
    </row>
    <row r="8" spans="1:5" ht="12.75">
      <c r="A8">
        <v>7</v>
      </c>
      <c r="B8" t="s">
        <v>21</v>
      </c>
      <c r="C8" t="s">
        <v>22</v>
      </c>
      <c r="D8" s="1">
        <v>1</v>
      </c>
      <c r="E8">
        <v>3020</v>
      </c>
    </row>
    <row r="9" spans="1:5" ht="12.75">
      <c r="A9">
        <v>8</v>
      </c>
      <c r="B9" t="s">
        <v>23</v>
      </c>
      <c r="C9" t="s">
        <v>24</v>
      </c>
      <c r="D9" s="1">
        <v>23</v>
      </c>
      <c r="E9">
        <v>840</v>
      </c>
    </row>
    <row r="10" spans="1:5" ht="12.75">
      <c r="A10">
        <v>9</v>
      </c>
      <c r="B10" t="s">
        <v>25</v>
      </c>
      <c r="C10" t="s">
        <v>26</v>
      </c>
      <c r="D10" s="1">
        <v>5</v>
      </c>
      <c r="E10">
        <v>2810</v>
      </c>
    </row>
    <row r="11" spans="1:5" ht="12.75">
      <c r="A11">
        <v>10</v>
      </c>
      <c r="B11" t="s">
        <v>27</v>
      </c>
      <c r="C11" t="s">
        <v>28</v>
      </c>
      <c r="D11" s="1">
        <v>15</v>
      </c>
      <c r="E11">
        <v>720</v>
      </c>
    </row>
    <row r="12" spans="1:5" ht="12.75">
      <c r="A12">
        <v>11</v>
      </c>
      <c r="B12" t="s">
        <v>29</v>
      </c>
      <c r="C12" t="s">
        <v>24</v>
      </c>
      <c r="D12" s="1">
        <v>10</v>
      </c>
      <c r="E12">
        <v>1240</v>
      </c>
    </row>
    <row r="13" spans="1:5" ht="12.75">
      <c r="A13">
        <v>12</v>
      </c>
      <c r="B13" t="s">
        <v>30</v>
      </c>
      <c r="C13" t="s">
        <v>31</v>
      </c>
      <c r="D13" s="1">
        <v>20</v>
      </c>
      <c r="E13">
        <v>520</v>
      </c>
    </row>
    <row r="14" spans="1:5" ht="12.75">
      <c r="A14">
        <v>13</v>
      </c>
      <c r="B14" t="s">
        <v>25</v>
      </c>
      <c r="C14" t="s">
        <v>32</v>
      </c>
      <c r="D14" s="1">
        <v>6</v>
      </c>
      <c r="E14">
        <v>1050</v>
      </c>
    </row>
    <row r="15" spans="1:5" ht="12.75">
      <c r="A15">
        <v>14</v>
      </c>
      <c r="B15" t="s">
        <v>33</v>
      </c>
      <c r="C15" t="s">
        <v>18</v>
      </c>
      <c r="D15" s="1">
        <v>13</v>
      </c>
      <c r="E15">
        <v>520</v>
      </c>
    </row>
    <row r="16" spans="1:5" ht="12.75">
      <c r="A16">
        <v>15</v>
      </c>
      <c r="B16" t="s">
        <v>34</v>
      </c>
      <c r="C16" t="s">
        <v>35</v>
      </c>
      <c r="D16" s="1">
        <v>8</v>
      </c>
      <c r="E16">
        <v>960</v>
      </c>
    </row>
    <row r="17" spans="1:5" ht="12.75">
      <c r="A17">
        <v>16</v>
      </c>
      <c r="B17" t="s">
        <v>36</v>
      </c>
      <c r="C17" t="s">
        <v>37</v>
      </c>
      <c r="D17" s="1">
        <v>21</v>
      </c>
      <c r="E17">
        <v>420</v>
      </c>
    </row>
    <row r="18" spans="1:5" ht="12.75">
      <c r="A18">
        <v>17</v>
      </c>
      <c r="B18" t="s">
        <v>38</v>
      </c>
      <c r="C18" t="s">
        <v>39</v>
      </c>
      <c r="D18" s="1">
        <v>4</v>
      </c>
      <c r="E18">
        <v>500</v>
      </c>
    </row>
    <row r="19" spans="1:5" ht="12.75">
      <c r="A19">
        <v>18</v>
      </c>
      <c r="B19" t="s">
        <v>40</v>
      </c>
      <c r="C19" t="s">
        <v>41</v>
      </c>
      <c r="D19" s="1">
        <v>17</v>
      </c>
      <c r="E19">
        <v>420</v>
      </c>
    </row>
    <row r="20" spans="1:5" ht="12.75">
      <c r="A20">
        <v>19</v>
      </c>
      <c r="B20" t="s">
        <v>42</v>
      </c>
      <c r="C20" t="s">
        <v>43</v>
      </c>
      <c r="D20" s="1">
        <v>22</v>
      </c>
      <c r="E20">
        <v>360</v>
      </c>
    </row>
    <row r="21" spans="1:5" ht="12.75">
      <c r="A21">
        <v>20</v>
      </c>
      <c r="B21" t="s">
        <v>44</v>
      </c>
      <c r="C21" t="s">
        <v>45</v>
      </c>
      <c r="D21" s="1">
        <v>7</v>
      </c>
      <c r="E21">
        <v>0</v>
      </c>
    </row>
    <row r="22" spans="1:5" ht="12.75">
      <c r="A22">
        <v>21</v>
      </c>
      <c r="B22" t="s">
        <v>46</v>
      </c>
      <c r="C22" t="s">
        <v>47</v>
      </c>
      <c r="D22" s="1">
        <v>19</v>
      </c>
      <c r="E22">
        <v>100</v>
      </c>
    </row>
    <row r="24" spans="4:5" ht="12.75">
      <c r="D24" s="1" t="s">
        <v>48</v>
      </c>
      <c r="E24" s="2">
        <f>+SUM(E2:E22)</f>
        <v>62450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55"/>
  <sheetViews>
    <sheetView tabSelected="1" workbookViewId="0" topLeftCell="A2">
      <selection activeCell="C7" sqref="C4:AF113"/>
    </sheetView>
  </sheetViews>
  <sheetFormatPr defaultColWidth="11.421875" defaultRowHeight="12.75"/>
  <cols>
    <col min="1" max="1" width="4.57421875" style="3" customWidth="1"/>
    <col min="2" max="2" width="1.57421875" style="3" customWidth="1"/>
    <col min="3" max="3" width="11.8515625" style="4" customWidth="1"/>
    <col min="4" max="4" width="11.421875" style="4" customWidth="1"/>
    <col min="5" max="5" width="7.00390625" style="5" customWidth="1"/>
    <col min="6" max="6" width="6.57421875" style="6" customWidth="1"/>
    <col min="7" max="7" width="7.00390625" style="0" customWidth="1"/>
    <col min="8" max="8" width="6.57421875" style="0" customWidth="1"/>
    <col min="9" max="9" width="7.00390625" style="0" customWidth="1"/>
    <col min="10" max="10" width="6.57421875" style="0" customWidth="1"/>
    <col min="11" max="11" width="7.00390625" style="0" customWidth="1"/>
    <col min="12" max="12" width="6.57421875" style="0" customWidth="1"/>
    <col min="13" max="13" width="7.57421875" style="0" customWidth="1"/>
    <col min="14" max="14" width="7.00390625" style="0" customWidth="1"/>
    <col min="15" max="15" width="6.57421875" style="0" customWidth="1"/>
    <col min="16" max="16" width="7.00390625" style="1" customWidth="1"/>
    <col min="17" max="17" width="6.57421875" style="1" customWidth="1"/>
    <col min="18" max="18" width="7.00390625" style="7" customWidth="1"/>
    <col min="19" max="19" width="6.57421875" style="8" customWidth="1"/>
    <col min="20" max="20" width="7.00390625" style="0" customWidth="1"/>
    <col min="21" max="21" width="6.57421875" style="0" customWidth="1"/>
    <col min="22" max="22" width="7.57421875" style="0" customWidth="1"/>
    <col min="23" max="23" width="7.00390625" style="0" customWidth="1"/>
    <col min="24" max="24" width="6.57421875" style="0" customWidth="1"/>
    <col min="25" max="25" width="7.00390625" style="0" customWidth="1"/>
    <col min="26" max="26" width="6.57421875" style="0" customWidth="1"/>
    <col min="27" max="27" width="7.00390625" style="1" customWidth="1"/>
    <col min="28" max="28" width="6.57421875" style="0" customWidth="1"/>
    <col min="29" max="29" width="7.00390625" style="0" customWidth="1"/>
    <col min="30" max="30" width="6.57421875" style="0" customWidth="1"/>
    <col min="31" max="31" width="7.57421875" style="0" customWidth="1"/>
    <col min="33" max="33" width="2.421875" style="0" customWidth="1"/>
    <col min="34" max="37" width="3.57421875" style="0" customWidth="1"/>
    <col min="40" max="40" width="3.7109375" style="0" customWidth="1"/>
    <col min="41" max="42" width="4.28125" style="0" customWidth="1"/>
  </cols>
  <sheetData>
    <row r="1" spans="5:32" ht="35.25" customHeight="1">
      <c r="E1" s="9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t="s">
        <v>49</v>
      </c>
    </row>
    <row r="2" spans="1:38" s="17" customFormat="1" ht="56.25" customHeight="1">
      <c r="A2" s="12"/>
      <c r="B2" s="12"/>
      <c r="C2" s="13"/>
      <c r="D2" s="14"/>
      <c r="E2" s="15" t="s">
        <v>50</v>
      </c>
      <c r="F2" s="15"/>
      <c r="G2" s="16" t="s">
        <v>51</v>
      </c>
      <c r="H2" s="16"/>
      <c r="I2" s="16" t="s">
        <v>52</v>
      </c>
      <c r="J2" s="16"/>
      <c r="K2" s="16" t="s">
        <v>53</v>
      </c>
      <c r="L2" s="16"/>
      <c r="M2" s="17" t="s">
        <v>48</v>
      </c>
      <c r="N2" s="18" t="s">
        <v>54</v>
      </c>
      <c r="O2" s="18"/>
      <c r="P2" s="18" t="s">
        <v>55</v>
      </c>
      <c r="Q2" s="18"/>
      <c r="R2" s="18" t="s">
        <v>56</v>
      </c>
      <c r="S2" s="18"/>
      <c r="T2" s="18" t="s">
        <v>57</v>
      </c>
      <c r="U2" s="18"/>
      <c r="V2" s="17" t="s">
        <v>48</v>
      </c>
      <c r="W2" s="16" t="s">
        <v>58</v>
      </c>
      <c r="X2" s="16"/>
      <c r="Y2" s="16" t="s">
        <v>59</v>
      </c>
      <c r="Z2" s="16"/>
      <c r="AA2" s="16" t="s">
        <v>56</v>
      </c>
      <c r="AB2" s="16"/>
      <c r="AC2" s="16" t="s">
        <v>60</v>
      </c>
      <c r="AD2" s="16"/>
      <c r="AE2" s="17" t="s">
        <v>48</v>
      </c>
      <c r="AH2"/>
      <c r="AI2"/>
      <c r="AJ2"/>
      <c r="AK2"/>
      <c r="AL2"/>
    </row>
    <row r="3" spans="1:38" s="17" customFormat="1" ht="8.25" customHeight="1">
      <c r="A3" s="12"/>
      <c r="B3" s="12"/>
      <c r="C3" s="14"/>
      <c r="D3" s="14"/>
      <c r="E3" s="19"/>
      <c r="F3" s="20"/>
      <c r="G3" s="16"/>
      <c r="H3" s="16"/>
      <c r="I3" s="16"/>
      <c r="J3" s="16"/>
      <c r="K3" s="16"/>
      <c r="L3" s="16"/>
      <c r="N3" s="18"/>
      <c r="O3" s="18"/>
      <c r="P3" s="18"/>
      <c r="Q3" s="18"/>
      <c r="R3" s="18"/>
      <c r="S3" s="18"/>
      <c r="T3" s="18"/>
      <c r="U3" s="18"/>
      <c r="W3" s="16"/>
      <c r="X3" s="16"/>
      <c r="Y3" s="16"/>
      <c r="Z3" s="16"/>
      <c r="AA3" s="16"/>
      <c r="AB3" s="16"/>
      <c r="AC3" s="16"/>
      <c r="AD3" s="16"/>
      <c r="AH3"/>
      <c r="AI3"/>
      <c r="AJ3"/>
      <c r="AK3"/>
      <c r="AL3"/>
    </row>
    <row r="4" spans="1:42" ht="13.5">
      <c r="A4" s="3" t="s">
        <v>0</v>
      </c>
      <c r="C4" s="4" t="s">
        <v>61</v>
      </c>
      <c r="D4" s="4" t="s">
        <v>62</v>
      </c>
      <c r="E4" s="5" t="s">
        <v>63</v>
      </c>
      <c r="F4" s="21" t="s">
        <v>64</v>
      </c>
      <c r="G4" t="s">
        <v>63</v>
      </c>
      <c r="H4" t="s">
        <v>64</v>
      </c>
      <c r="I4" t="s">
        <v>63</v>
      </c>
      <c r="J4" t="s">
        <v>64</v>
      </c>
      <c r="K4" t="s">
        <v>63</v>
      </c>
      <c r="L4" t="s">
        <v>64</v>
      </c>
      <c r="M4" t="s">
        <v>65</v>
      </c>
      <c r="N4" t="s">
        <v>63</v>
      </c>
      <c r="O4" t="s">
        <v>64</v>
      </c>
      <c r="P4" s="1" t="s">
        <v>63</v>
      </c>
      <c r="Q4" s="1" t="s">
        <v>64</v>
      </c>
      <c r="R4" s="7" t="s">
        <v>63</v>
      </c>
      <c r="S4" s="8" t="s">
        <v>64</v>
      </c>
      <c r="T4" t="s">
        <v>63</v>
      </c>
      <c r="U4" t="s">
        <v>64</v>
      </c>
      <c r="V4" t="s">
        <v>65</v>
      </c>
      <c r="W4" t="s">
        <v>63</v>
      </c>
      <c r="X4" t="s">
        <v>64</v>
      </c>
      <c r="Y4" t="s">
        <v>63</v>
      </c>
      <c r="Z4" t="s">
        <v>64</v>
      </c>
      <c r="AA4" s="1" t="s">
        <v>63</v>
      </c>
      <c r="AB4" t="s">
        <v>64</v>
      </c>
      <c r="AC4" t="s">
        <v>63</v>
      </c>
      <c r="AD4" t="s">
        <v>64</v>
      </c>
      <c r="AE4" t="s">
        <v>65</v>
      </c>
      <c r="AF4" t="s">
        <v>66</v>
      </c>
      <c r="AH4" s="22"/>
      <c r="AI4" s="22"/>
      <c r="AJ4" s="22"/>
      <c r="AM4" s="17"/>
      <c r="AN4" s="17"/>
      <c r="AO4" s="17"/>
      <c r="AP4" s="17"/>
    </row>
    <row r="5" spans="1:42" ht="15">
      <c r="A5" s="3">
        <v>1</v>
      </c>
      <c r="C5" s="23" t="s">
        <v>18</v>
      </c>
      <c r="D5" s="23" t="s">
        <v>67</v>
      </c>
      <c r="E5" s="24">
        <v>3</v>
      </c>
      <c r="F5" s="25">
        <f>32-E5</f>
        <v>29</v>
      </c>
      <c r="G5" s="26">
        <v>5</v>
      </c>
      <c r="H5" s="26">
        <f>21-G5</f>
        <v>16</v>
      </c>
      <c r="I5" s="26">
        <v>11</v>
      </c>
      <c r="J5" s="26">
        <f>21-I5</f>
        <v>10</v>
      </c>
      <c r="M5" s="27">
        <f>F5+H5+J5+L5</f>
        <v>55</v>
      </c>
      <c r="V5" s="28">
        <f>O5+Q5+S5+U5</f>
        <v>0</v>
      </c>
      <c r="W5" s="29">
        <v>4</v>
      </c>
      <c r="X5" s="28">
        <f>+35-W5</f>
        <v>31</v>
      </c>
      <c r="Y5" s="30"/>
      <c r="Z5" s="28"/>
      <c r="AA5" s="31"/>
      <c r="AB5" s="32"/>
      <c r="AC5" s="32"/>
      <c r="AD5" s="32"/>
      <c r="AE5" s="33">
        <f>X5+Z5+AB5+AD5</f>
        <v>31</v>
      </c>
      <c r="AF5" s="34">
        <f>+M5+V5+AE5</f>
        <v>86</v>
      </c>
      <c r="AH5" s="22"/>
      <c r="AI5" s="22"/>
      <c r="AJ5" s="22"/>
      <c r="AM5" s="17"/>
      <c r="AN5" s="17"/>
      <c r="AO5" s="17"/>
      <c r="AP5" s="17"/>
    </row>
    <row r="6" spans="1:42" ht="15">
      <c r="A6" s="3">
        <v>2</v>
      </c>
      <c r="C6" s="4" t="s">
        <v>68</v>
      </c>
      <c r="D6" s="4" t="s">
        <v>69</v>
      </c>
      <c r="E6" s="35">
        <v>2</v>
      </c>
      <c r="F6" s="25">
        <f>32-E6</f>
        <v>30</v>
      </c>
      <c r="G6" s="26">
        <v>13</v>
      </c>
      <c r="H6" s="26">
        <f>21-G6</f>
        <v>8</v>
      </c>
      <c r="I6" s="36">
        <v>1</v>
      </c>
      <c r="J6" s="26">
        <f>21-I6</f>
        <v>20</v>
      </c>
      <c r="K6" s="26"/>
      <c r="L6" s="37"/>
      <c r="M6" s="27">
        <f>F6+H6+J6+L6</f>
        <v>58</v>
      </c>
      <c r="N6" s="38"/>
      <c r="O6" s="38"/>
      <c r="P6" s="39"/>
      <c r="Q6" s="39"/>
      <c r="R6" s="40"/>
      <c r="S6" s="41"/>
      <c r="T6" s="38"/>
      <c r="U6" s="38"/>
      <c r="V6" s="28">
        <f>O6+Q6+S6+U6</f>
        <v>0</v>
      </c>
      <c r="W6" s="29">
        <v>9</v>
      </c>
      <c r="X6" s="28">
        <f>+35-W6</f>
        <v>26</v>
      </c>
      <c r="Y6" s="29"/>
      <c r="Z6" s="28"/>
      <c r="AA6" s="29"/>
      <c r="AB6" s="38"/>
      <c r="AC6" s="38"/>
      <c r="AD6" s="38"/>
      <c r="AE6" s="33">
        <f>X6+Z6+AB6+AD6</f>
        <v>26</v>
      </c>
      <c r="AF6" s="34">
        <f>+M6+V6+AE6</f>
        <v>84</v>
      </c>
      <c r="AH6" s="22"/>
      <c r="AI6" s="22"/>
      <c r="AJ6" s="22"/>
      <c r="AP6" s="17"/>
    </row>
    <row r="7" spans="1:42" ht="15">
      <c r="A7" s="3">
        <v>3</v>
      </c>
      <c r="C7" s="4" t="s">
        <v>70</v>
      </c>
      <c r="D7" s="4" t="s">
        <v>71</v>
      </c>
      <c r="E7" s="35">
        <v>16</v>
      </c>
      <c r="F7" s="25">
        <f>32-E7</f>
        <v>16</v>
      </c>
      <c r="G7" s="26">
        <v>13</v>
      </c>
      <c r="H7" s="26">
        <f>21-G7</f>
        <v>8</v>
      </c>
      <c r="I7" s="26">
        <v>11</v>
      </c>
      <c r="J7" s="26">
        <f>21-I7</f>
        <v>10</v>
      </c>
      <c r="K7" s="26"/>
      <c r="L7" s="37"/>
      <c r="M7" s="27">
        <f>F7+H7+J7+L7</f>
        <v>34</v>
      </c>
      <c r="N7" s="39">
        <v>3</v>
      </c>
      <c r="O7" s="39">
        <f>+9-N7</f>
        <v>6</v>
      </c>
      <c r="P7" s="39">
        <v>3</v>
      </c>
      <c r="Q7" s="39">
        <v>3</v>
      </c>
      <c r="R7" s="40"/>
      <c r="S7" s="41"/>
      <c r="T7" s="38"/>
      <c r="U7" s="38"/>
      <c r="V7" s="42">
        <f>O7+Q7+S7+U7</f>
        <v>9</v>
      </c>
      <c r="W7" s="29">
        <v>17</v>
      </c>
      <c r="X7" s="28">
        <f>+35-W7</f>
        <v>18</v>
      </c>
      <c r="Y7" s="30"/>
      <c r="Z7" s="28"/>
      <c r="AA7" s="29"/>
      <c r="AB7" s="38"/>
      <c r="AC7" s="38"/>
      <c r="AD7" s="38"/>
      <c r="AE7" s="33">
        <f>X7+Z7+AB7+AD7</f>
        <v>18</v>
      </c>
      <c r="AF7" s="34">
        <f>+M7+V7+AE7</f>
        <v>61</v>
      </c>
      <c r="AH7" s="22"/>
      <c r="AI7" s="22"/>
      <c r="AJ7" s="22"/>
      <c r="AP7" s="17"/>
    </row>
    <row r="8" spans="1:42" ht="15">
      <c r="A8" s="3">
        <v>4</v>
      </c>
      <c r="C8" s="4" t="s">
        <v>30</v>
      </c>
      <c r="D8" s="4" t="s">
        <v>72</v>
      </c>
      <c r="E8" s="43"/>
      <c r="F8" s="44"/>
      <c r="G8" s="36">
        <v>1</v>
      </c>
      <c r="H8" s="26">
        <f>21-G8</f>
        <v>20</v>
      </c>
      <c r="I8" s="26">
        <v>11</v>
      </c>
      <c r="J8" s="26">
        <f>21-I8</f>
        <v>10</v>
      </c>
      <c r="K8" s="39"/>
      <c r="L8" s="22"/>
      <c r="M8" s="27">
        <f>F8+H8+J8+L8</f>
        <v>30</v>
      </c>
      <c r="N8" s="39"/>
      <c r="O8" s="22"/>
      <c r="P8" s="39"/>
      <c r="Q8" s="39"/>
      <c r="R8" s="40"/>
      <c r="S8" s="41"/>
      <c r="T8" s="38"/>
      <c r="U8" s="38"/>
      <c r="V8" s="28">
        <f>O8+Q8+S8+U8</f>
        <v>0</v>
      </c>
      <c r="W8" s="29">
        <v>7</v>
      </c>
      <c r="X8" s="28">
        <f>+35-W8</f>
        <v>28</v>
      </c>
      <c r="Y8" s="29"/>
      <c r="Z8" s="28"/>
      <c r="AA8" s="29"/>
      <c r="AB8" s="38"/>
      <c r="AC8" s="38"/>
      <c r="AD8" s="38"/>
      <c r="AE8" s="33">
        <f>X8+Z8+AB8+AD8</f>
        <v>28</v>
      </c>
      <c r="AF8" s="34">
        <f>+M8+V8+AE8</f>
        <v>58</v>
      </c>
      <c r="AH8" s="22"/>
      <c r="AI8" s="45"/>
      <c r="AJ8" s="22"/>
      <c r="AP8" s="17"/>
    </row>
    <row r="9" spans="1:36" ht="15">
      <c r="A9" s="3">
        <v>5</v>
      </c>
      <c r="C9" s="4" t="s">
        <v>13</v>
      </c>
      <c r="D9" s="4" t="s">
        <v>73</v>
      </c>
      <c r="E9" s="35">
        <v>11</v>
      </c>
      <c r="F9" s="25">
        <f>32-E9</f>
        <v>21</v>
      </c>
      <c r="G9" s="26">
        <v>13</v>
      </c>
      <c r="H9" s="26">
        <f>21-G9</f>
        <v>8</v>
      </c>
      <c r="I9" s="26">
        <v>11</v>
      </c>
      <c r="J9" s="26">
        <f>21-I9</f>
        <v>10</v>
      </c>
      <c r="M9" s="27">
        <f>F9+H9+J9+L9</f>
        <v>39</v>
      </c>
      <c r="N9" s="39"/>
      <c r="O9" s="22"/>
      <c r="P9" s="39">
        <v>4</v>
      </c>
      <c r="Q9" s="39">
        <v>2</v>
      </c>
      <c r="R9" s="40"/>
      <c r="S9" s="41"/>
      <c r="T9" s="38"/>
      <c r="U9" s="38"/>
      <c r="V9" s="42">
        <f>O9+Q9+S9+U9</f>
        <v>2</v>
      </c>
      <c r="W9" s="29">
        <v>25</v>
      </c>
      <c r="X9" s="28">
        <f>+35-W9</f>
        <v>10</v>
      </c>
      <c r="Y9" s="38"/>
      <c r="Z9" s="38"/>
      <c r="AA9" s="29"/>
      <c r="AB9" s="38"/>
      <c r="AC9" s="38"/>
      <c r="AD9" s="38"/>
      <c r="AE9" s="33">
        <f>X9+Z9+AB9+AD9</f>
        <v>10</v>
      </c>
      <c r="AF9" s="34">
        <f>+M9+V9+AE9</f>
        <v>51</v>
      </c>
      <c r="AH9" s="22"/>
      <c r="AI9" s="22"/>
      <c r="AJ9" s="22"/>
    </row>
    <row r="10" spans="1:36" ht="15">
      <c r="A10" s="3">
        <v>6</v>
      </c>
      <c r="C10" s="4" t="s">
        <v>74</v>
      </c>
      <c r="D10" s="4" t="s">
        <v>75</v>
      </c>
      <c r="E10" s="35">
        <v>10</v>
      </c>
      <c r="F10" s="25">
        <f>32-E10</f>
        <v>22</v>
      </c>
      <c r="G10" s="26">
        <v>2</v>
      </c>
      <c r="H10" s="26">
        <f>21-G10</f>
        <v>19</v>
      </c>
      <c r="I10" s="26">
        <v>11</v>
      </c>
      <c r="J10" s="26">
        <f>21-I10</f>
        <v>10</v>
      </c>
      <c r="K10" s="26"/>
      <c r="L10" s="46"/>
      <c r="M10" s="27">
        <f>F10+H10+J10+L10</f>
        <v>51</v>
      </c>
      <c r="N10" s="38"/>
      <c r="O10" s="38"/>
      <c r="P10" s="29"/>
      <c r="Q10" s="29"/>
      <c r="R10" s="40"/>
      <c r="S10" s="41"/>
      <c r="T10" s="38"/>
      <c r="U10" s="38"/>
      <c r="V10" s="28">
        <f>O10+Q10+S10+U10</f>
        <v>0</v>
      </c>
      <c r="W10" s="38"/>
      <c r="X10" s="38"/>
      <c r="Y10" s="38"/>
      <c r="Z10" s="28"/>
      <c r="AA10" s="29"/>
      <c r="AB10" s="38"/>
      <c r="AC10" s="38"/>
      <c r="AD10" s="38"/>
      <c r="AE10" s="47">
        <f>X10+Z10+AB10+AD10</f>
        <v>0</v>
      </c>
      <c r="AF10" s="34">
        <f>+M10+V10+AE10</f>
        <v>51</v>
      </c>
      <c r="AH10" s="22"/>
      <c r="AI10" s="22"/>
      <c r="AJ10" s="22"/>
    </row>
    <row r="11" spans="1:36" ht="15">
      <c r="A11" s="3">
        <v>7</v>
      </c>
      <c r="C11" s="4" t="s">
        <v>74</v>
      </c>
      <c r="D11" s="4" t="s">
        <v>76</v>
      </c>
      <c r="E11" s="48">
        <v>1</v>
      </c>
      <c r="F11" s="49">
        <f>32-E11</f>
        <v>31</v>
      </c>
      <c r="G11" s="26">
        <v>13</v>
      </c>
      <c r="H11" s="26">
        <f>21-G11</f>
        <v>8</v>
      </c>
      <c r="I11" s="26">
        <v>11</v>
      </c>
      <c r="J11" s="26">
        <f>21-I11</f>
        <v>10</v>
      </c>
      <c r="K11" s="26"/>
      <c r="L11" s="46"/>
      <c r="M11" s="27">
        <f>F11+H11+J11+L11</f>
        <v>49</v>
      </c>
      <c r="N11" s="38"/>
      <c r="O11" s="38"/>
      <c r="P11" s="29"/>
      <c r="Q11" s="29"/>
      <c r="R11" s="40"/>
      <c r="S11" s="41"/>
      <c r="T11" s="38"/>
      <c r="U11" s="38"/>
      <c r="V11" s="28">
        <f>O11+Q11+S11+U11</f>
        <v>0</v>
      </c>
      <c r="W11" s="38"/>
      <c r="X11" s="38"/>
      <c r="Y11" s="38"/>
      <c r="Z11" s="28"/>
      <c r="AA11" s="29"/>
      <c r="AB11" s="38"/>
      <c r="AC11" s="38"/>
      <c r="AD11" s="38"/>
      <c r="AE11" s="28">
        <f>X11+Z11+AB11+AD11</f>
        <v>0</v>
      </c>
      <c r="AF11" s="34">
        <f>+M11+V11+AE11</f>
        <v>49</v>
      </c>
      <c r="AH11" s="22"/>
      <c r="AI11" s="22"/>
      <c r="AJ11" s="22"/>
    </row>
    <row r="12" spans="1:36" ht="15">
      <c r="A12" s="3">
        <v>8</v>
      </c>
      <c r="C12" s="23" t="s">
        <v>18</v>
      </c>
      <c r="D12" s="4" t="s">
        <v>72</v>
      </c>
      <c r="E12" s="50"/>
      <c r="F12" s="26"/>
      <c r="G12" s="26">
        <v>3</v>
      </c>
      <c r="H12" s="26">
        <f>21-G12</f>
        <v>18</v>
      </c>
      <c r="I12" s="26">
        <v>11</v>
      </c>
      <c r="J12" s="26">
        <f>21-I12</f>
        <v>10</v>
      </c>
      <c r="K12" s="28"/>
      <c r="L12" s="40"/>
      <c r="M12" s="27">
        <f>F12+H12+J12+L12</f>
        <v>28</v>
      </c>
      <c r="N12" s="38"/>
      <c r="O12" s="38"/>
      <c r="P12" s="51"/>
      <c r="Q12" s="29"/>
      <c r="R12" s="38"/>
      <c r="S12" s="38"/>
      <c r="T12" s="38"/>
      <c r="U12" s="29"/>
      <c r="V12" s="28">
        <f>O12+Q12+S12+U12</f>
        <v>0</v>
      </c>
      <c r="W12" s="29">
        <v>20</v>
      </c>
      <c r="X12" s="28">
        <f>+35-W12</f>
        <v>15</v>
      </c>
      <c r="Y12" s="47"/>
      <c r="Z12" s="34"/>
      <c r="AA12"/>
      <c r="AE12" s="33">
        <f>X12+Z12+AB12+AD12</f>
        <v>15</v>
      </c>
      <c r="AF12" s="34">
        <f>+M12+V12+AE12</f>
        <v>43</v>
      </c>
      <c r="AH12" s="22"/>
      <c r="AI12" s="22"/>
      <c r="AJ12" s="22"/>
    </row>
    <row r="13" spans="1:36" ht="15">
      <c r="A13" s="3">
        <v>9</v>
      </c>
      <c r="C13" s="4" t="s">
        <v>77</v>
      </c>
      <c r="D13" s="4" t="s">
        <v>78</v>
      </c>
      <c r="E13" s="35">
        <v>18.5</v>
      </c>
      <c r="F13" s="25">
        <f>32-E13</f>
        <v>13.5</v>
      </c>
      <c r="G13" s="26">
        <v>13</v>
      </c>
      <c r="H13" s="26">
        <f>21-G13</f>
        <v>8</v>
      </c>
      <c r="I13" s="26">
        <v>11</v>
      </c>
      <c r="J13" s="26">
        <f>21-I13</f>
        <v>10</v>
      </c>
      <c r="K13" s="26"/>
      <c r="L13" s="46"/>
      <c r="M13" s="27">
        <f>F13+H13+J13+L13</f>
        <v>31.5</v>
      </c>
      <c r="N13" s="39">
        <v>7</v>
      </c>
      <c r="O13" s="39">
        <f>+9-N13</f>
        <v>2</v>
      </c>
      <c r="P13" s="39"/>
      <c r="Q13" s="39"/>
      <c r="R13" s="40"/>
      <c r="S13" s="41"/>
      <c r="T13" s="38"/>
      <c r="U13" s="38"/>
      <c r="V13" s="42">
        <f>O13+Q13+S13+U13</f>
        <v>2</v>
      </c>
      <c r="W13" s="29">
        <v>26</v>
      </c>
      <c r="X13" s="28">
        <f>+35-W13</f>
        <v>9</v>
      </c>
      <c r="Y13" s="30"/>
      <c r="Z13" s="28"/>
      <c r="AA13" s="29"/>
      <c r="AB13" s="38"/>
      <c r="AC13" s="38"/>
      <c r="AD13" s="38"/>
      <c r="AE13" s="33">
        <f>X13+Z13+AB13+AD13</f>
        <v>9</v>
      </c>
      <c r="AF13" s="34">
        <f>+M13+V13+AE13</f>
        <v>42.5</v>
      </c>
      <c r="AH13" s="22"/>
      <c r="AI13" s="22"/>
      <c r="AJ13" s="22"/>
    </row>
    <row r="14" spans="1:36" ht="15">
      <c r="A14" s="3">
        <v>10</v>
      </c>
      <c r="C14" s="4" t="s">
        <v>79</v>
      </c>
      <c r="D14" s="4" t="s">
        <v>80</v>
      </c>
      <c r="E14" s="35">
        <v>17</v>
      </c>
      <c r="F14" s="25">
        <f>32-E14</f>
        <v>15</v>
      </c>
      <c r="G14" s="26">
        <v>4</v>
      </c>
      <c r="H14" s="26">
        <f>21-G14</f>
        <v>17</v>
      </c>
      <c r="I14" s="26">
        <v>11</v>
      </c>
      <c r="J14" s="26">
        <f>21-I14</f>
        <v>10</v>
      </c>
      <c r="K14" s="32"/>
      <c r="L14" s="32"/>
      <c r="M14" s="27">
        <f>F14+H14+J14+L14</f>
        <v>42</v>
      </c>
      <c r="N14" s="38"/>
      <c r="O14" s="38"/>
      <c r="P14" s="29"/>
      <c r="Q14" s="29"/>
      <c r="R14" s="40"/>
      <c r="S14" s="41"/>
      <c r="T14" s="38"/>
      <c r="U14" s="38"/>
      <c r="V14" s="28">
        <f>O14+Q14+S14+U14</f>
        <v>0</v>
      </c>
      <c r="W14" s="38"/>
      <c r="X14" s="38"/>
      <c r="Y14" s="38"/>
      <c r="Z14" s="28"/>
      <c r="AA14" s="29"/>
      <c r="AB14" s="38"/>
      <c r="AC14" s="38"/>
      <c r="AD14" s="38"/>
      <c r="AE14" s="47">
        <f>X14+Z14+AB14+AD14</f>
        <v>0</v>
      </c>
      <c r="AF14" s="34">
        <f>+M14+V14+AE14</f>
        <v>42</v>
      </c>
      <c r="AH14" s="22"/>
      <c r="AI14" s="22"/>
      <c r="AJ14" s="22"/>
    </row>
    <row r="15" spans="1:36" ht="15">
      <c r="A15" s="3">
        <v>11</v>
      </c>
      <c r="C15" s="4" t="s">
        <v>81</v>
      </c>
      <c r="D15" s="4" t="s">
        <v>80</v>
      </c>
      <c r="E15" s="43"/>
      <c r="F15" s="52"/>
      <c r="G15" s="50"/>
      <c r="H15" s="53"/>
      <c r="I15" s="50"/>
      <c r="J15" s="53"/>
      <c r="K15" s="38"/>
      <c r="L15" s="38"/>
      <c r="M15" s="47">
        <f>F15+H15+J15+L15</f>
        <v>0</v>
      </c>
      <c r="N15" s="39"/>
      <c r="O15" s="22"/>
      <c r="P15" s="29">
        <v>1</v>
      </c>
      <c r="Q15" s="29">
        <v>5</v>
      </c>
      <c r="R15" s="40"/>
      <c r="S15" s="41"/>
      <c r="T15" s="38"/>
      <c r="U15" s="38"/>
      <c r="V15" s="42">
        <f>O15+Q15+S15+U15</f>
        <v>5</v>
      </c>
      <c r="W15" s="29">
        <v>5</v>
      </c>
      <c r="X15" s="28">
        <f>+35-W15</f>
        <v>30</v>
      </c>
      <c r="Y15" s="38"/>
      <c r="Z15" s="28"/>
      <c r="AA15" s="29"/>
      <c r="AB15" s="38"/>
      <c r="AC15" s="38"/>
      <c r="AD15" s="38"/>
      <c r="AE15" s="33">
        <f>X15+Z15+AB15+AD15</f>
        <v>30</v>
      </c>
      <c r="AF15" s="34">
        <f>+M15+V15+AE15</f>
        <v>35</v>
      </c>
      <c r="AH15" s="22"/>
      <c r="AI15" s="22"/>
      <c r="AJ15" s="22"/>
    </row>
    <row r="16" spans="1:32" ht="15">
      <c r="A16" s="3">
        <v>12</v>
      </c>
      <c r="C16" s="4" t="s">
        <v>82</v>
      </c>
      <c r="D16" s="4" t="s">
        <v>83</v>
      </c>
      <c r="E16" s="35">
        <v>15</v>
      </c>
      <c r="F16" s="25">
        <f>32-E16</f>
        <v>17</v>
      </c>
      <c r="G16" s="26">
        <v>13</v>
      </c>
      <c r="H16" s="26">
        <f>21-G16</f>
        <v>8</v>
      </c>
      <c r="I16" s="26">
        <v>11</v>
      </c>
      <c r="J16" s="26">
        <f>21-I16</f>
        <v>10</v>
      </c>
      <c r="K16" s="26"/>
      <c r="L16" s="46"/>
      <c r="M16" s="27">
        <f>F16+H16+J16+L16</f>
        <v>35</v>
      </c>
      <c r="N16" s="38"/>
      <c r="O16" s="38"/>
      <c r="P16" s="29"/>
      <c r="Q16" s="29"/>
      <c r="R16" s="40"/>
      <c r="S16" s="41"/>
      <c r="T16" s="38"/>
      <c r="U16" s="38"/>
      <c r="V16" s="28">
        <f>O16+Q16+S16+U16</f>
        <v>0</v>
      </c>
      <c r="W16" s="38"/>
      <c r="X16" s="38"/>
      <c r="Y16" s="38"/>
      <c r="Z16" s="28"/>
      <c r="AA16" s="29"/>
      <c r="AB16" s="38"/>
      <c r="AC16" s="38"/>
      <c r="AD16" s="38"/>
      <c r="AE16" s="47">
        <f>X16+Z16+AB16+AD16</f>
        <v>0</v>
      </c>
      <c r="AF16" s="34">
        <f>+M16+V16+AE16</f>
        <v>35</v>
      </c>
    </row>
    <row r="17" spans="1:32" ht="15">
      <c r="A17" s="3">
        <v>13</v>
      </c>
      <c r="C17" t="s">
        <v>84</v>
      </c>
      <c r="D17" t="s">
        <v>85</v>
      </c>
      <c r="E17"/>
      <c r="F17" s="38"/>
      <c r="I17" s="32"/>
      <c r="J17" s="32"/>
      <c r="K17" s="32"/>
      <c r="L17" s="32"/>
      <c r="M17" s="28">
        <f>F17+H17+J17+L17</f>
        <v>0</v>
      </c>
      <c r="N17" s="32"/>
      <c r="O17" s="32"/>
      <c r="P17" s="31"/>
      <c r="Q17" s="30"/>
      <c r="R17" s="40"/>
      <c r="S17" s="41"/>
      <c r="T17" s="38"/>
      <c r="U17" s="38"/>
      <c r="V17" s="28">
        <f>O17+Q17+S17+U17</f>
        <v>0</v>
      </c>
      <c r="W17" s="29">
        <v>1</v>
      </c>
      <c r="X17" s="28">
        <f>+35-W17</f>
        <v>34</v>
      </c>
      <c r="Y17" s="38"/>
      <c r="Z17" s="38"/>
      <c r="AA17" s="29"/>
      <c r="AB17" s="32"/>
      <c r="AC17" s="32"/>
      <c r="AD17" s="38"/>
      <c r="AE17" s="33">
        <f>X17+Z17+AB17+AD17</f>
        <v>34</v>
      </c>
      <c r="AF17" s="34">
        <f>+M17+V17+AE17</f>
        <v>34</v>
      </c>
    </row>
    <row r="18" spans="1:32" ht="15">
      <c r="A18" s="3">
        <v>14</v>
      </c>
      <c r="C18" t="s">
        <v>86</v>
      </c>
      <c r="D18" t="s">
        <v>87</v>
      </c>
      <c r="E18"/>
      <c r="F18" s="38"/>
      <c r="I18" s="32"/>
      <c r="J18" s="32"/>
      <c r="K18" s="32"/>
      <c r="L18" s="32"/>
      <c r="M18" s="28">
        <f>F18+H18+J18+L18</f>
        <v>0</v>
      </c>
      <c r="N18" s="32"/>
      <c r="O18" s="32"/>
      <c r="P18" s="31"/>
      <c r="Q18" s="30"/>
      <c r="R18" s="40"/>
      <c r="S18" s="41"/>
      <c r="T18" s="38"/>
      <c r="U18" s="38"/>
      <c r="V18" s="28">
        <f>O18+Q18+S18+U18</f>
        <v>0</v>
      </c>
      <c r="W18" s="29">
        <v>2</v>
      </c>
      <c r="X18" s="28">
        <f>+35-W18</f>
        <v>33</v>
      </c>
      <c r="Y18" s="38"/>
      <c r="Z18" s="38"/>
      <c r="AA18" s="29"/>
      <c r="AB18" s="32"/>
      <c r="AC18" s="32"/>
      <c r="AD18" s="38"/>
      <c r="AE18" s="33">
        <f>X18+Z18+AB18+AD18</f>
        <v>33</v>
      </c>
      <c r="AF18" s="34">
        <f>+M18+V18+AE18</f>
        <v>33</v>
      </c>
    </row>
    <row r="19" spans="1:32" ht="15">
      <c r="A19" s="3">
        <v>15</v>
      </c>
      <c r="C19" t="s">
        <v>88</v>
      </c>
      <c r="D19" t="s">
        <v>89</v>
      </c>
      <c r="E19"/>
      <c r="F19" s="38"/>
      <c r="I19" s="32"/>
      <c r="J19" s="32"/>
      <c r="K19" s="32"/>
      <c r="L19" s="32"/>
      <c r="M19" s="28">
        <f>F19+H19+J19+L19</f>
        <v>0</v>
      </c>
      <c r="N19" s="32"/>
      <c r="O19" s="32"/>
      <c r="P19" s="31"/>
      <c r="Q19" s="30"/>
      <c r="R19" s="40"/>
      <c r="S19" s="41"/>
      <c r="T19" s="38"/>
      <c r="U19" s="38"/>
      <c r="V19" s="28">
        <f>O19+Q19+S19+U19</f>
        <v>0</v>
      </c>
      <c r="W19" s="29">
        <v>3</v>
      </c>
      <c r="X19" s="28">
        <f>+35-W19</f>
        <v>32</v>
      </c>
      <c r="Y19" s="38"/>
      <c r="Z19" s="38"/>
      <c r="AA19" s="29"/>
      <c r="AB19" s="32"/>
      <c r="AC19" s="32"/>
      <c r="AD19" s="38"/>
      <c r="AE19" s="33">
        <f>X19+Z19+AB19+AD19</f>
        <v>32</v>
      </c>
      <c r="AF19" s="34">
        <f>+M19+V19+AE19</f>
        <v>32</v>
      </c>
    </row>
    <row r="20" spans="1:32" ht="15">
      <c r="A20" s="3">
        <v>16</v>
      </c>
      <c r="C20" s="4" t="s">
        <v>90</v>
      </c>
      <c r="D20" s="4" t="s">
        <v>91</v>
      </c>
      <c r="E20" s="35">
        <v>25.5</v>
      </c>
      <c r="F20" s="25">
        <f>32-E20</f>
        <v>6.5</v>
      </c>
      <c r="G20" s="26">
        <v>6</v>
      </c>
      <c r="H20" s="26">
        <f>21-G20</f>
        <v>15</v>
      </c>
      <c r="I20" s="26">
        <v>11</v>
      </c>
      <c r="J20" s="26">
        <f>21-I20</f>
        <v>10</v>
      </c>
      <c r="K20" s="26"/>
      <c r="L20" s="46"/>
      <c r="M20" s="27">
        <f>F20+H20+J20+L20</f>
        <v>31.5</v>
      </c>
      <c r="N20" s="38"/>
      <c r="O20" s="38"/>
      <c r="P20" s="29"/>
      <c r="Q20" s="29"/>
      <c r="R20" s="40"/>
      <c r="S20" s="41"/>
      <c r="T20" s="38"/>
      <c r="U20" s="38"/>
      <c r="V20" s="28">
        <f>O20+Q20+S20+U20</f>
        <v>0</v>
      </c>
      <c r="W20" s="38"/>
      <c r="X20" s="38"/>
      <c r="Y20" s="38"/>
      <c r="Z20" s="28"/>
      <c r="AA20" s="29"/>
      <c r="AB20" s="38"/>
      <c r="AC20" s="38"/>
      <c r="AD20" s="38"/>
      <c r="AE20" s="47">
        <f>X20+Z20+AB20+AD20</f>
        <v>0</v>
      </c>
      <c r="AF20" s="34">
        <f>+M20+V20+AE20</f>
        <v>31.5</v>
      </c>
    </row>
    <row r="21" spans="1:32" ht="15">
      <c r="A21" s="3">
        <v>17</v>
      </c>
      <c r="C21" s="23" t="s">
        <v>45</v>
      </c>
      <c r="D21" s="23" t="s">
        <v>92</v>
      </c>
      <c r="M21" s="47">
        <f>F21+H21+J21+L21</f>
        <v>0</v>
      </c>
      <c r="N21" s="22"/>
      <c r="O21" s="22"/>
      <c r="P21" s="39"/>
      <c r="Q21" s="39"/>
      <c r="R21" s="40"/>
      <c r="S21" s="41"/>
      <c r="T21" s="22"/>
      <c r="U21" s="22"/>
      <c r="V21" s="28">
        <f>O21+Q21+S21+U21</f>
        <v>0</v>
      </c>
      <c r="W21" s="29">
        <v>6</v>
      </c>
      <c r="X21" s="28">
        <f>+35-W21</f>
        <v>29</v>
      </c>
      <c r="Y21" s="30"/>
      <c r="Z21" s="28"/>
      <c r="AA21" s="29"/>
      <c r="AB21" s="38"/>
      <c r="AC21" s="38"/>
      <c r="AD21" s="38"/>
      <c r="AE21" s="33">
        <f>X21+Z21+AB21+AD21</f>
        <v>29</v>
      </c>
      <c r="AF21" s="34">
        <f>+M21+V21+AE21</f>
        <v>29</v>
      </c>
    </row>
    <row r="22" spans="1:37" ht="15">
      <c r="A22" s="3">
        <v>18</v>
      </c>
      <c r="C22" s="4" t="s">
        <v>93</v>
      </c>
      <c r="D22" s="4" t="s">
        <v>94</v>
      </c>
      <c r="E22" s="35">
        <v>4</v>
      </c>
      <c r="F22" s="25">
        <f>32-E22</f>
        <v>28</v>
      </c>
      <c r="G22" s="50"/>
      <c r="H22" s="53"/>
      <c r="I22" s="50"/>
      <c r="J22" s="53"/>
      <c r="K22" s="32"/>
      <c r="L22" s="32"/>
      <c r="M22" s="27">
        <f>F22+H22+J22+L22</f>
        <v>28</v>
      </c>
      <c r="N22" s="39"/>
      <c r="O22" s="22"/>
      <c r="P22" s="29"/>
      <c r="Q22" s="29"/>
      <c r="R22" s="40"/>
      <c r="S22" s="41"/>
      <c r="T22" s="38"/>
      <c r="U22" s="38"/>
      <c r="V22" s="28">
        <f>O22+Q22+S22+U22</f>
        <v>0</v>
      </c>
      <c r="W22" s="29"/>
      <c r="X22" s="38"/>
      <c r="Y22" s="38"/>
      <c r="Z22" s="28"/>
      <c r="AA22" s="29"/>
      <c r="AB22" s="38"/>
      <c r="AC22" s="38"/>
      <c r="AD22" s="38"/>
      <c r="AE22" s="28">
        <f>X22+Z22+AB22+AD22</f>
        <v>0</v>
      </c>
      <c r="AF22" s="34">
        <f>+M22+V22+AE22</f>
        <v>28</v>
      </c>
      <c r="AK22" s="17"/>
    </row>
    <row r="23" spans="1:32" ht="15">
      <c r="A23" s="3">
        <v>19</v>
      </c>
      <c r="C23" s="4" t="s">
        <v>95</v>
      </c>
      <c r="D23" s="4" t="s">
        <v>96</v>
      </c>
      <c r="F23" s="54"/>
      <c r="G23" s="32"/>
      <c r="H23" s="32"/>
      <c r="I23" s="32"/>
      <c r="J23" s="32"/>
      <c r="K23" s="32"/>
      <c r="L23" s="32"/>
      <c r="M23" s="47">
        <f>F23+H23+J23+L23</f>
        <v>0</v>
      </c>
      <c r="N23" s="39">
        <v>1</v>
      </c>
      <c r="O23" s="39">
        <f>+9-N23</f>
        <v>8</v>
      </c>
      <c r="P23" s="29"/>
      <c r="Q23" s="29"/>
      <c r="R23" s="40"/>
      <c r="S23" s="41"/>
      <c r="T23" s="38"/>
      <c r="U23" s="38"/>
      <c r="V23" s="42">
        <f>O23+Q23+S23+U23</f>
        <v>8</v>
      </c>
      <c r="W23" s="29">
        <v>16</v>
      </c>
      <c r="X23" s="28">
        <f>+35-W23</f>
        <v>19</v>
      </c>
      <c r="Y23" s="38"/>
      <c r="Z23" s="28"/>
      <c r="AA23" s="29"/>
      <c r="AB23" s="38"/>
      <c r="AC23" s="38"/>
      <c r="AD23" s="38"/>
      <c r="AE23" s="33">
        <f>X23+Z23+AB23+AD23</f>
        <v>19</v>
      </c>
      <c r="AF23" s="34">
        <f>+M23+V23+AE23</f>
        <v>27</v>
      </c>
    </row>
    <row r="24" spans="1:42" ht="15">
      <c r="A24" s="3">
        <v>20</v>
      </c>
      <c r="C24" t="s">
        <v>97</v>
      </c>
      <c r="D24" t="s">
        <v>87</v>
      </c>
      <c r="E24"/>
      <c r="F24" s="38"/>
      <c r="I24" s="32"/>
      <c r="J24" s="32"/>
      <c r="K24" s="32"/>
      <c r="L24" s="32"/>
      <c r="M24" s="28">
        <f>F24+H24+J24+L24</f>
        <v>0</v>
      </c>
      <c r="N24" s="32"/>
      <c r="O24" s="32"/>
      <c r="P24" s="31"/>
      <c r="Q24" s="30"/>
      <c r="R24" s="40"/>
      <c r="S24" s="41"/>
      <c r="T24" s="38"/>
      <c r="U24" s="38"/>
      <c r="V24" s="28">
        <f>O24+Q24+S24+U24</f>
        <v>0</v>
      </c>
      <c r="W24" s="29">
        <v>8</v>
      </c>
      <c r="X24" s="28">
        <f>+35-W24</f>
        <v>27</v>
      </c>
      <c r="Y24" s="38"/>
      <c r="Z24" s="38"/>
      <c r="AA24" s="29"/>
      <c r="AB24" s="32"/>
      <c r="AC24" s="32"/>
      <c r="AD24" s="38"/>
      <c r="AE24" s="33">
        <f>X24+Z24+AB24+AD24</f>
        <v>27</v>
      </c>
      <c r="AF24" s="34">
        <f>+M24+V24+AE24</f>
        <v>27</v>
      </c>
      <c r="AO24" s="17"/>
      <c r="AP24" s="17"/>
    </row>
    <row r="25" spans="1:42" ht="15">
      <c r="A25" s="3">
        <v>21</v>
      </c>
      <c r="C25" s="4" t="s">
        <v>98</v>
      </c>
      <c r="D25" s="4" t="s">
        <v>99</v>
      </c>
      <c r="E25" s="35">
        <v>5</v>
      </c>
      <c r="F25" s="25">
        <f>32-E25</f>
        <v>27</v>
      </c>
      <c r="G25" s="55"/>
      <c r="H25" s="53"/>
      <c r="I25" s="56"/>
      <c r="J25" s="53"/>
      <c r="K25" s="32"/>
      <c r="L25" s="32"/>
      <c r="M25" s="27">
        <f>F25+H25+J25+L25</f>
        <v>27</v>
      </c>
      <c r="N25" s="32"/>
      <c r="O25" s="32"/>
      <c r="P25" s="31"/>
      <c r="Q25" s="31"/>
      <c r="R25" s="40"/>
      <c r="T25" s="32"/>
      <c r="U25" s="32"/>
      <c r="V25" s="28">
        <f>O25+Q25+S25+U25</f>
        <v>0</v>
      </c>
      <c r="W25" s="38"/>
      <c r="X25" s="38"/>
      <c r="Y25" s="38"/>
      <c r="Z25" s="38"/>
      <c r="AA25" s="29"/>
      <c r="AB25" s="32"/>
      <c r="AC25" s="32"/>
      <c r="AD25" s="32"/>
      <c r="AE25" s="47">
        <f>X25+Z25+AB25+AD25</f>
        <v>0</v>
      </c>
      <c r="AF25" s="34">
        <f>+M25+V25+AE25</f>
        <v>27</v>
      </c>
      <c r="AO25" s="17"/>
      <c r="AP25" s="17"/>
    </row>
    <row r="26" spans="1:42" ht="15">
      <c r="A26" s="3">
        <v>22</v>
      </c>
      <c r="C26" s="4" t="s">
        <v>100</v>
      </c>
      <c r="D26" s="4" t="s">
        <v>80</v>
      </c>
      <c r="E26" s="35">
        <v>6</v>
      </c>
      <c r="F26" s="25">
        <f>32-E26</f>
        <v>26</v>
      </c>
      <c r="G26" s="55"/>
      <c r="H26" s="53"/>
      <c r="I26" s="56"/>
      <c r="J26" s="46"/>
      <c r="K26" s="32"/>
      <c r="L26" s="32"/>
      <c r="M26" s="27">
        <f>F26+H26+J26+L26</f>
        <v>26</v>
      </c>
      <c r="N26" s="32"/>
      <c r="O26" s="32"/>
      <c r="P26" s="29"/>
      <c r="Q26" s="31"/>
      <c r="R26" s="40"/>
      <c r="S26" s="41"/>
      <c r="T26" s="38"/>
      <c r="U26" s="38"/>
      <c r="V26" s="28">
        <f>O26+Q26+S26+U26</f>
        <v>0</v>
      </c>
      <c r="W26" s="38"/>
      <c r="X26" s="38"/>
      <c r="Y26" s="32"/>
      <c r="Z26" s="47"/>
      <c r="AA26" s="29"/>
      <c r="AB26" s="32"/>
      <c r="AC26" s="32"/>
      <c r="AD26" s="32"/>
      <c r="AE26" s="47">
        <f>X26+Z26+AB26+AD26</f>
        <v>0</v>
      </c>
      <c r="AF26" s="34">
        <f>+M26+V26+AE26</f>
        <v>26</v>
      </c>
      <c r="AO26" s="17"/>
      <c r="AP26" s="17"/>
    </row>
    <row r="27" spans="1:42" ht="15">
      <c r="A27" s="3">
        <v>23</v>
      </c>
      <c r="C27" t="s">
        <v>101</v>
      </c>
      <c r="D27" t="s">
        <v>102</v>
      </c>
      <c r="E27"/>
      <c r="F27" s="38"/>
      <c r="I27" s="32"/>
      <c r="J27" s="32"/>
      <c r="K27" s="32"/>
      <c r="L27" s="32"/>
      <c r="M27" s="28">
        <f>F27+H27+J27+L27</f>
        <v>0</v>
      </c>
      <c r="N27" s="32"/>
      <c r="O27" s="32"/>
      <c r="P27" s="31"/>
      <c r="Q27" s="30"/>
      <c r="R27" s="40"/>
      <c r="S27" s="41"/>
      <c r="T27" s="38"/>
      <c r="U27" s="38"/>
      <c r="V27" s="28">
        <f>O27+Q27+S27+U27</f>
        <v>0</v>
      </c>
      <c r="W27" s="29">
        <v>10</v>
      </c>
      <c r="X27" s="28">
        <f>+35-W27</f>
        <v>25</v>
      </c>
      <c r="Y27" s="38"/>
      <c r="Z27" s="38"/>
      <c r="AA27" s="29"/>
      <c r="AB27" s="32"/>
      <c r="AC27" s="32"/>
      <c r="AD27" s="38"/>
      <c r="AE27" s="33">
        <f>X27+Z27+AB27+AD27</f>
        <v>25</v>
      </c>
      <c r="AF27" s="34">
        <f>+M27+V27+AE27</f>
        <v>25</v>
      </c>
      <c r="AO27" s="17"/>
      <c r="AP27" s="17"/>
    </row>
    <row r="28" spans="1:42" ht="15">
      <c r="A28" s="3">
        <v>24</v>
      </c>
      <c r="C28" s="23" t="s">
        <v>103</v>
      </c>
      <c r="D28" s="23" t="s">
        <v>104</v>
      </c>
      <c r="E28" s="35">
        <v>7</v>
      </c>
      <c r="F28" s="25">
        <f>32-E28</f>
        <v>25</v>
      </c>
      <c r="G28" s="55"/>
      <c r="H28" s="53"/>
      <c r="I28" s="56"/>
      <c r="J28" s="53"/>
      <c r="K28" s="26"/>
      <c r="L28" s="37"/>
      <c r="M28" s="27">
        <f>F28+H28+J28+L28</f>
        <v>25</v>
      </c>
      <c r="N28" s="38"/>
      <c r="O28" s="38"/>
      <c r="P28" s="29"/>
      <c r="Q28" s="29"/>
      <c r="R28" s="40"/>
      <c r="S28" s="41"/>
      <c r="T28" s="38"/>
      <c r="U28" s="38"/>
      <c r="V28" s="28">
        <f>O28+Q28+S28+U28</f>
        <v>0</v>
      </c>
      <c r="W28" s="28"/>
      <c r="X28" s="38"/>
      <c r="Y28" s="38"/>
      <c r="Z28" s="28"/>
      <c r="AA28" s="29"/>
      <c r="AB28" s="38"/>
      <c r="AC28" s="38"/>
      <c r="AD28" s="38"/>
      <c r="AE28" s="47">
        <f>X28+Z28+AB28+AD28</f>
        <v>0</v>
      </c>
      <c r="AF28" s="34">
        <f>+M28+V28+AE28</f>
        <v>25</v>
      </c>
      <c r="AO28" s="17"/>
      <c r="AP28" s="17"/>
    </row>
    <row r="29" spans="1:42" ht="15">
      <c r="A29" s="3">
        <v>25</v>
      </c>
      <c r="C29" s="4" t="s">
        <v>105</v>
      </c>
      <c r="D29" s="4" t="s">
        <v>75</v>
      </c>
      <c r="E29" s="35">
        <v>25.5</v>
      </c>
      <c r="F29" s="25">
        <f>32-E29</f>
        <v>6.5</v>
      </c>
      <c r="G29" s="26">
        <v>13</v>
      </c>
      <c r="H29" s="26">
        <f>21-G29</f>
        <v>8</v>
      </c>
      <c r="I29" s="26">
        <v>11</v>
      </c>
      <c r="J29" s="26">
        <f>21-I29</f>
        <v>10</v>
      </c>
      <c r="K29" s="26"/>
      <c r="L29" s="37"/>
      <c r="M29" s="27">
        <f>F29+H29+J29+L29</f>
        <v>24.5</v>
      </c>
      <c r="N29" s="38"/>
      <c r="O29" s="28"/>
      <c r="P29" s="29"/>
      <c r="Q29" s="29"/>
      <c r="R29" s="40"/>
      <c r="S29" s="41"/>
      <c r="T29" s="38"/>
      <c r="U29" s="38"/>
      <c r="V29" s="28">
        <f>O29+Q29+S29+U29</f>
        <v>0</v>
      </c>
      <c r="W29" s="28"/>
      <c r="X29" s="28"/>
      <c r="Y29" s="38"/>
      <c r="Z29" s="28"/>
      <c r="AA29" s="29"/>
      <c r="AB29" s="38"/>
      <c r="AC29" s="38"/>
      <c r="AD29" s="28"/>
      <c r="AE29" s="47">
        <f>X29+Z29+AB29+AD29</f>
        <v>0</v>
      </c>
      <c r="AF29" s="34">
        <f>+M29+V29+AE29</f>
        <v>24.5</v>
      </c>
      <c r="AO29" s="17"/>
      <c r="AP29" s="17"/>
    </row>
    <row r="30" spans="1:42" ht="15">
      <c r="A30" s="3">
        <v>26</v>
      </c>
      <c r="C30" s="4" t="s">
        <v>105</v>
      </c>
      <c r="D30" s="4" t="s">
        <v>78</v>
      </c>
      <c r="E30" s="35">
        <v>25.5</v>
      </c>
      <c r="F30" s="25">
        <f>32-E30</f>
        <v>6.5</v>
      </c>
      <c r="G30" s="26">
        <v>13</v>
      </c>
      <c r="H30" s="26">
        <f>21-G30</f>
        <v>8</v>
      </c>
      <c r="I30" s="26">
        <v>11</v>
      </c>
      <c r="J30" s="26">
        <f>21-I30</f>
        <v>10</v>
      </c>
      <c r="K30" s="32"/>
      <c r="L30" s="32"/>
      <c r="M30" s="27">
        <f>F30+H30+J30+L30</f>
        <v>24.5</v>
      </c>
      <c r="N30" s="32"/>
      <c r="O30" s="32"/>
      <c r="P30" s="29"/>
      <c r="Q30" s="29"/>
      <c r="T30" s="32"/>
      <c r="U30" s="32"/>
      <c r="V30" s="28">
        <f>O30+Q30+S30+U30</f>
        <v>0</v>
      </c>
      <c r="W30" s="38"/>
      <c r="X30" s="38"/>
      <c r="Y30" s="32"/>
      <c r="Z30" s="47"/>
      <c r="AA30" s="29"/>
      <c r="AB30" s="32"/>
      <c r="AC30" s="32"/>
      <c r="AD30" s="32"/>
      <c r="AE30" s="47">
        <f>X30+Z30+AB30+AD30</f>
        <v>0</v>
      </c>
      <c r="AF30" s="34">
        <f>+M30+V30+AE30</f>
        <v>24.5</v>
      </c>
      <c r="AO30" s="17"/>
      <c r="AP30" s="17"/>
    </row>
    <row r="31" spans="1:42" ht="15">
      <c r="A31" s="3">
        <v>27</v>
      </c>
      <c r="C31" s="4" t="s">
        <v>106</v>
      </c>
      <c r="D31" s="4" t="s">
        <v>107</v>
      </c>
      <c r="E31" s="35">
        <v>25.5</v>
      </c>
      <c r="F31" s="25">
        <f>32-E31</f>
        <v>6.5</v>
      </c>
      <c r="G31" s="26">
        <v>13</v>
      </c>
      <c r="H31" s="26">
        <f>21-G31</f>
        <v>8</v>
      </c>
      <c r="I31" s="26">
        <v>11</v>
      </c>
      <c r="J31" s="26">
        <f>21-I31</f>
        <v>10</v>
      </c>
      <c r="K31" s="26"/>
      <c r="L31" s="37"/>
      <c r="M31" s="27">
        <f>F31+H31+J31+L31</f>
        <v>24.5</v>
      </c>
      <c r="N31" s="38"/>
      <c r="O31" s="38"/>
      <c r="P31" s="29"/>
      <c r="Q31" s="29"/>
      <c r="R31" s="40"/>
      <c r="S31" s="41"/>
      <c r="T31" s="38"/>
      <c r="U31" s="38"/>
      <c r="V31" s="28">
        <f>O31+Q31+S31+U31</f>
        <v>0</v>
      </c>
      <c r="W31" s="38"/>
      <c r="X31" s="38"/>
      <c r="Y31" s="38"/>
      <c r="Z31" s="28"/>
      <c r="AA31" s="29"/>
      <c r="AB31" s="38"/>
      <c r="AC31" s="38"/>
      <c r="AD31" s="38"/>
      <c r="AE31" s="47">
        <f>X31+Z31+AB31+AD31</f>
        <v>0</v>
      </c>
      <c r="AF31" s="34">
        <f>+M31+V31+AE31</f>
        <v>24.5</v>
      </c>
      <c r="AO31" s="17"/>
      <c r="AP31" s="17"/>
    </row>
    <row r="32" spans="1:42" ht="15">
      <c r="A32" s="3">
        <v>28</v>
      </c>
      <c r="C32" s="23" t="s">
        <v>108</v>
      </c>
      <c r="D32" s="23" t="s">
        <v>109</v>
      </c>
      <c r="M32" s="47">
        <f>F32+H32+J32+L32</f>
        <v>0</v>
      </c>
      <c r="V32" s="47">
        <f>O32+Q32+S32+U32</f>
        <v>0</v>
      </c>
      <c r="W32" s="29">
        <v>11</v>
      </c>
      <c r="X32" s="28">
        <f>+35-W32</f>
        <v>24</v>
      </c>
      <c r="Y32" s="30"/>
      <c r="Z32" s="28"/>
      <c r="AA32" s="29"/>
      <c r="AB32" s="38"/>
      <c r="AC32" s="38"/>
      <c r="AD32" s="38"/>
      <c r="AE32" s="33">
        <f>X32+Z32+AB32+AD32</f>
        <v>24</v>
      </c>
      <c r="AF32" s="34">
        <f>+M32+V32+AE32</f>
        <v>24</v>
      </c>
      <c r="AM32" s="17"/>
      <c r="AN32" s="17"/>
      <c r="AO32" s="17"/>
      <c r="AP32" s="17"/>
    </row>
    <row r="33" spans="1:42" ht="15">
      <c r="A33" s="3">
        <v>29</v>
      </c>
      <c r="C33" s="4" t="s">
        <v>110</v>
      </c>
      <c r="D33" s="4" t="s">
        <v>111</v>
      </c>
      <c r="E33" s="5">
        <v>8</v>
      </c>
      <c r="F33" s="25">
        <f>32-E33</f>
        <v>24</v>
      </c>
      <c r="G33" s="32"/>
      <c r="H33" s="32"/>
      <c r="I33" s="32"/>
      <c r="J33" s="32"/>
      <c r="K33" s="32"/>
      <c r="L33" s="32"/>
      <c r="M33" s="27">
        <f>F33+H33+J33+L33</f>
        <v>24</v>
      </c>
      <c r="N33" s="32"/>
      <c r="O33" s="32"/>
      <c r="P33" s="31"/>
      <c r="Q33" s="30"/>
      <c r="R33" s="40"/>
      <c r="S33" s="41"/>
      <c r="T33" s="38"/>
      <c r="U33" s="38"/>
      <c r="V33" s="28">
        <f>O33+Q33+S33+U33</f>
        <v>0</v>
      </c>
      <c r="W33" s="38"/>
      <c r="X33" s="38"/>
      <c r="Y33" s="38"/>
      <c r="Z33" s="38"/>
      <c r="AA33" s="29"/>
      <c r="AB33" s="32"/>
      <c r="AC33" s="32"/>
      <c r="AD33" s="32"/>
      <c r="AE33" s="47">
        <f>X33+Z33+AB33+AD33</f>
        <v>0</v>
      </c>
      <c r="AF33" s="34">
        <f>+M33+V33+AE33</f>
        <v>24</v>
      </c>
      <c r="AM33" s="17"/>
      <c r="AN33" s="17"/>
      <c r="AO33" s="17"/>
      <c r="AP33" s="17"/>
    </row>
    <row r="34" spans="1:42" ht="15">
      <c r="A34" s="3">
        <v>30</v>
      </c>
      <c r="C34" s="4" t="s">
        <v>112</v>
      </c>
      <c r="D34" s="4" t="s">
        <v>113</v>
      </c>
      <c r="E34" s="50"/>
      <c r="F34" s="54"/>
      <c r="G34" s="32"/>
      <c r="H34" s="32"/>
      <c r="I34" s="32"/>
      <c r="J34" s="32"/>
      <c r="K34" s="32"/>
      <c r="L34" s="32"/>
      <c r="M34" s="47">
        <f>F34+H34+J34+L34</f>
        <v>0</v>
      </c>
      <c r="N34" s="32"/>
      <c r="O34" s="32"/>
      <c r="P34" s="31"/>
      <c r="Q34" s="30"/>
      <c r="R34" s="40"/>
      <c r="S34" s="41"/>
      <c r="T34" s="38"/>
      <c r="U34" s="38"/>
      <c r="V34" s="47">
        <f>O34+Q34+S34+U34</f>
        <v>0</v>
      </c>
      <c r="W34" s="29">
        <v>12</v>
      </c>
      <c r="X34" s="28">
        <f>+35-W34</f>
        <v>23</v>
      </c>
      <c r="Y34" s="38"/>
      <c r="Z34" s="38"/>
      <c r="AA34" s="29"/>
      <c r="AB34" s="32"/>
      <c r="AC34" s="32"/>
      <c r="AD34" s="38"/>
      <c r="AE34" s="33">
        <f>X34+Z34+AB34+AD34</f>
        <v>23</v>
      </c>
      <c r="AF34" s="34">
        <f>+M34+V34+AE34</f>
        <v>23</v>
      </c>
      <c r="AM34" s="17"/>
      <c r="AN34" s="17"/>
      <c r="AO34" s="17"/>
      <c r="AP34" s="17"/>
    </row>
    <row r="35" spans="1:42" ht="15">
      <c r="A35" s="3">
        <v>31</v>
      </c>
      <c r="C35" s="4" t="s">
        <v>114</v>
      </c>
      <c r="D35" s="4" t="s">
        <v>115</v>
      </c>
      <c r="E35" s="24">
        <v>9</v>
      </c>
      <c r="F35" s="25">
        <f>32-E35</f>
        <v>23</v>
      </c>
      <c r="K35" s="26"/>
      <c r="L35" s="37"/>
      <c r="M35" s="27">
        <f>F35+H35+J35+L35</f>
        <v>23</v>
      </c>
      <c r="V35" s="28">
        <f>O35+Q35+S35+U35</f>
        <v>0</v>
      </c>
      <c r="Y35" s="30"/>
      <c r="Z35" s="28"/>
      <c r="AA35" s="31"/>
      <c r="AB35" s="32"/>
      <c r="AC35" s="32"/>
      <c r="AD35" s="47"/>
      <c r="AE35" s="47">
        <f>X35+Z35+AB35+AD35</f>
        <v>0</v>
      </c>
      <c r="AF35" s="34">
        <f>+M35+V35+AE35</f>
        <v>23</v>
      </c>
      <c r="AM35" s="17"/>
      <c r="AN35" s="17"/>
      <c r="AO35" s="17"/>
      <c r="AP35" s="17"/>
    </row>
    <row r="36" spans="1:42" ht="15">
      <c r="A36" s="3">
        <v>32</v>
      </c>
      <c r="C36" s="23" t="s">
        <v>24</v>
      </c>
      <c r="D36" s="23" t="s">
        <v>116</v>
      </c>
      <c r="E36" s="50"/>
      <c r="F36" s="44"/>
      <c r="G36" s="22"/>
      <c r="H36" s="22"/>
      <c r="I36" s="22"/>
      <c r="J36" s="22"/>
      <c r="K36" s="22"/>
      <c r="L36" s="22"/>
      <c r="M36" s="28">
        <f>F36+H36+J36+L36</f>
        <v>0</v>
      </c>
      <c r="N36" s="22"/>
      <c r="O36" s="22"/>
      <c r="P36" s="39"/>
      <c r="Q36" s="39"/>
      <c r="R36" s="40"/>
      <c r="S36" s="41"/>
      <c r="T36" s="22"/>
      <c r="U36" s="22"/>
      <c r="V36" s="28">
        <f>O36+Q36+S36+U36</f>
        <v>0</v>
      </c>
      <c r="W36" s="29">
        <v>13</v>
      </c>
      <c r="X36" s="28">
        <f>+35-W36</f>
        <v>22</v>
      </c>
      <c r="Y36" s="29"/>
      <c r="Z36" s="28"/>
      <c r="AA36" s="29"/>
      <c r="AB36" s="38"/>
      <c r="AC36" s="38"/>
      <c r="AD36" s="38"/>
      <c r="AE36" s="33">
        <f>X36+Z36+AB36+AD36</f>
        <v>22</v>
      </c>
      <c r="AF36" s="34">
        <f>+M36+V36+AE36</f>
        <v>22</v>
      </c>
      <c r="AM36" s="17"/>
      <c r="AN36" s="17"/>
      <c r="AO36" s="17"/>
      <c r="AP36" s="17"/>
    </row>
    <row r="37" spans="1:42" ht="15">
      <c r="A37" s="3">
        <v>33</v>
      </c>
      <c r="C37" s="4" t="s">
        <v>117</v>
      </c>
      <c r="D37" s="4" t="s">
        <v>118</v>
      </c>
      <c r="E37" s="56"/>
      <c r="F37" s="56"/>
      <c r="G37" s="26">
        <v>13</v>
      </c>
      <c r="H37" s="26">
        <f>21-G37</f>
        <v>8</v>
      </c>
      <c r="I37" s="26">
        <v>11</v>
      </c>
      <c r="J37" s="26">
        <f>21-I37</f>
        <v>10</v>
      </c>
      <c r="K37" s="29"/>
      <c r="L37" s="32"/>
      <c r="M37" s="27">
        <f>F37+H37+J37+L37</f>
        <v>18</v>
      </c>
      <c r="N37" s="38"/>
      <c r="O37" s="47"/>
      <c r="P37" s="57"/>
      <c r="R37"/>
      <c r="S37"/>
      <c r="V37" s="28">
        <f>O37+Q37+S37+U37</f>
        <v>0</v>
      </c>
      <c r="W37" s="29">
        <v>32</v>
      </c>
      <c r="X37" s="28">
        <f>+35-W37</f>
        <v>3</v>
      </c>
      <c r="AA37"/>
      <c r="AE37" s="33">
        <f>X37+Z37+AB37+AD37</f>
        <v>3</v>
      </c>
      <c r="AF37" s="34">
        <f>+M37+V37+AE37</f>
        <v>21</v>
      </c>
      <c r="AM37" s="17"/>
      <c r="AN37" s="17"/>
      <c r="AO37" s="17"/>
      <c r="AP37" s="17"/>
    </row>
    <row r="38" spans="1:42" ht="15">
      <c r="A38" s="3">
        <v>34</v>
      </c>
      <c r="C38" s="23" t="s">
        <v>10</v>
      </c>
      <c r="D38" s="23" t="s">
        <v>119</v>
      </c>
      <c r="F38" s="54"/>
      <c r="G38" s="32"/>
      <c r="H38" s="32"/>
      <c r="I38" s="32"/>
      <c r="J38" s="32"/>
      <c r="K38" s="32"/>
      <c r="L38" s="47"/>
      <c r="M38" s="47">
        <f>F38+H38+J38+L38</f>
        <v>0</v>
      </c>
      <c r="N38" s="32"/>
      <c r="O38" s="32"/>
      <c r="P38" s="31"/>
      <c r="Q38" s="29"/>
      <c r="R38" s="40"/>
      <c r="T38" s="32"/>
      <c r="U38" s="32"/>
      <c r="V38" s="47">
        <f>O38+Q38+S38+U38</f>
        <v>0</v>
      </c>
      <c r="W38" s="29">
        <v>14</v>
      </c>
      <c r="X38" s="28">
        <f>+35-W38</f>
        <v>21</v>
      </c>
      <c r="Y38" s="32"/>
      <c r="Z38" s="32"/>
      <c r="AA38" s="31"/>
      <c r="AB38" s="32"/>
      <c r="AC38" s="32"/>
      <c r="AD38" s="38"/>
      <c r="AE38" s="33">
        <f>X38+Z38+AB38+AD38</f>
        <v>21</v>
      </c>
      <c r="AF38" s="34">
        <f>+M38+V38+AE38</f>
        <v>21</v>
      </c>
      <c r="AM38" s="17"/>
      <c r="AN38" s="17"/>
      <c r="AO38" s="17"/>
      <c r="AP38" s="17"/>
    </row>
    <row r="39" spans="1:42" ht="15">
      <c r="A39" s="3">
        <v>35</v>
      </c>
      <c r="C39" s="4" t="s">
        <v>120</v>
      </c>
      <c r="D39" s="4" t="s">
        <v>121</v>
      </c>
      <c r="F39" s="44"/>
      <c r="I39" s="22"/>
      <c r="J39" s="22"/>
      <c r="M39" s="47">
        <f>F39+H39+J39+L39</f>
        <v>0</v>
      </c>
      <c r="N39" s="39"/>
      <c r="O39" s="22"/>
      <c r="P39" s="39"/>
      <c r="Q39" s="39"/>
      <c r="R39" s="40"/>
      <c r="S39" s="41"/>
      <c r="T39" s="38"/>
      <c r="U39" s="38"/>
      <c r="V39" s="28">
        <f>O39+Q39+S39+U39</f>
        <v>0</v>
      </c>
      <c r="W39" s="29">
        <v>15</v>
      </c>
      <c r="X39" s="28">
        <f>+35-W39</f>
        <v>20</v>
      </c>
      <c r="Y39" s="38"/>
      <c r="Z39" s="38"/>
      <c r="AA39" s="29"/>
      <c r="AB39" s="38"/>
      <c r="AC39" s="38"/>
      <c r="AD39" s="38"/>
      <c r="AE39" s="33">
        <f>X39+Z39+AB39+AD39</f>
        <v>20</v>
      </c>
      <c r="AF39" s="34">
        <f>+M39+V39+AE39</f>
        <v>20</v>
      </c>
      <c r="AM39" s="17"/>
      <c r="AN39" s="17"/>
      <c r="AO39" s="17"/>
      <c r="AP39" s="17"/>
    </row>
    <row r="40" spans="1:42" ht="15">
      <c r="A40" s="3">
        <v>36</v>
      </c>
      <c r="C40" s="23" t="s">
        <v>122</v>
      </c>
      <c r="D40" s="23" t="s">
        <v>113</v>
      </c>
      <c r="E40" s="35">
        <v>12</v>
      </c>
      <c r="F40" s="25">
        <f>32-E40</f>
        <v>20</v>
      </c>
      <c r="G40" s="55"/>
      <c r="H40" s="53"/>
      <c r="I40" s="56"/>
      <c r="J40" s="53"/>
      <c r="K40" s="26"/>
      <c r="L40" s="37"/>
      <c r="M40" s="27">
        <f>F40+H40+J40+L40</f>
        <v>20</v>
      </c>
      <c r="N40" s="32"/>
      <c r="O40" s="32"/>
      <c r="P40" s="31"/>
      <c r="Q40" s="31"/>
      <c r="R40" s="40"/>
      <c r="S40" s="41"/>
      <c r="T40" s="38"/>
      <c r="U40" s="32"/>
      <c r="V40" s="28">
        <f>O40+Q40+S40+U40</f>
        <v>0</v>
      </c>
      <c r="W40" s="38"/>
      <c r="X40" s="38"/>
      <c r="Y40" s="38"/>
      <c r="Z40" s="38"/>
      <c r="AA40" s="29"/>
      <c r="AB40" s="32"/>
      <c r="AC40" s="32"/>
      <c r="AD40" s="32"/>
      <c r="AE40" s="47">
        <f>X40+Z40+AB40+AD40</f>
        <v>0</v>
      </c>
      <c r="AF40" s="34">
        <f>+M40+V40+AE40</f>
        <v>20</v>
      </c>
      <c r="AM40" s="17"/>
      <c r="AN40" s="17"/>
      <c r="AO40" s="17"/>
      <c r="AP40" s="17"/>
    </row>
    <row r="41" spans="1:42" ht="15">
      <c r="A41" s="3">
        <v>37</v>
      </c>
      <c r="C41" s="4" t="s">
        <v>110</v>
      </c>
      <c r="D41" s="4" t="s">
        <v>123</v>
      </c>
      <c r="E41" s="5">
        <v>13</v>
      </c>
      <c r="F41" s="25">
        <f>32-E41</f>
        <v>19</v>
      </c>
      <c r="G41" s="32"/>
      <c r="H41" s="32"/>
      <c r="I41" s="32"/>
      <c r="J41" s="32"/>
      <c r="K41" s="32"/>
      <c r="L41" s="32"/>
      <c r="M41" s="27">
        <f>F41+H41+J41+L41</f>
        <v>19</v>
      </c>
      <c r="N41" s="32"/>
      <c r="O41" s="32"/>
      <c r="P41" s="31"/>
      <c r="Q41" s="30"/>
      <c r="R41" s="40"/>
      <c r="S41" s="41"/>
      <c r="T41" s="38"/>
      <c r="U41" s="38"/>
      <c r="V41" s="28">
        <f>O41+Q41+S41+U41</f>
        <v>0</v>
      </c>
      <c r="W41" s="38"/>
      <c r="X41" s="38"/>
      <c r="Y41" s="38"/>
      <c r="Z41" s="38"/>
      <c r="AA41" s="29"/>
      <c r="AB41" s="32"/>
      <c r="AC41" s="32"/>
      <c r="AD41" s="32"/>
      <c r="AE41" s="47">
        <f>X41+Z41+AB41+AD41</f>
        <v>0</v>
      </c>
      <c r="AF41" s="34">
        <f>+M41+V41+AE41</f>
        <v>19</v>
      </c>
      <c r="AM41" s="17"/>
      <c r="AN41" s="17"/>
      <c r="AO41" s="17"/>
      <c r="AP41" s="17"/>
    </row>
    <row r="42" spans="1:42" ht="15">
      <c r="A42" s="3">
        <v>38</v>
      </c>
      <c r="C42" s="23" t="s">
        <v>124</v>
      </c>
      <c r="D42" s="23" t="s">
        <v>113</v>
      </c>
      <c r="F42" s="25"/>
      <c r="G42" s="26">
        <v>13</v>
      </c>
      <c r="H42" s="26">
        <f>21-G42</f>
        <v>8</v>
      </c>
      <c r="I42" s="26">
        <v>11</v>
      </c>
      <c r="J42" s="26">
        <f>21-I42</f>
        <v>10</v>
      </c>
      <c r="K42" s="38"/>
      <c r="L42" s="28"/>
      <c r="M42" s="27">
        <f>F42+H42+J42+L42</f>
        <v>18</v>
      </c>
      <c r="N42" s="38"/>
      <c r="O42" s="38"/>
      <c r="P42" s="29"/>
      <c r="Q42" s="29"/>
      <c r="R42" s="40"/>
      <c r="S42" s="41"/>
      <c r="T42" s="38"/>
      <c r="U42" s="38"/>
      <c r="V42" s="28">
        <f>O42+Q42+S42+U42</f>
        <v>0</v>
      </c>
      <c r="W42" s="28"/>
      <c r="X42" s="38"/>
      <c r="Y42" s="38"/>
      <c r="Z42" s="28"/>
      <c r="AA42" s="29"/>
      <c r="AB42" s="38"/>
      <c r="AC42" s="38"/>
      <c r="AD42" s="38"/>
      <c r="AE42" s="28">
        <f>X42+Z42+AB42+AD42</f>
        <v>0</v>
      </c>
      <c r="AF42" s="34">
        <f>+M42+V42+AE42</f>
        <v>18</v>
      </c>
      <c r="AM42" s="17"/>
      <c r="AN42" s="17"/>
      <c r="AO42" s="17"/>
      <c r="AP42" s="17"/>
    </row>
    <row r="43" spans="1:42" ht="15">
      <c r="A43" s="3">
        <v>39</v>
      </c>
      <c r="C43" s="4" t="s">
        <v>125</v>
      </c>
      <c r="D43" s="4" t="s">
        <v>126</v>
      </c>
      <c r="E43" s="56"/>
      <c r="F43" s="56"/>
      <c r="G43" s="26">
        <v>13</v>
      </c>
      <c r="H43" s="26">
        <f>21-G43</f>
        <v>8</v>
      </c>
      <c r="I43" s="26">
        <v>11</v>
      </c>
      <c r="J43" s="26">
        <f>21-I43</f>
        <v>10</v>
      </c>
      <c r="K43" s="29"/>
      <c r="L43" s="32"/>
      <c r="M43" s="27">
        <f>F43+H43+J43+L43</f>
        <v>18</v>
      </c>
      <c r="N43" s="38"/>
      <c r="O43" s="47"/>
      <c r="P43" s="57"/>
      <c r="R43"/>
      <c r="S43"/>
      <c r="V43" s="28">
        <f>O43+Q43+S43+U43</f>
        <v>0</v>
      </c>
      <c r="W43" s="22"/>
      <c r="X43" s="39"/>
      <c r="AA43"/>
      <c r="AE43" s="28">
        <f>X43+Z43+AB43+AD43</f>
        <v>0</v>
      </c>
      <c r="AF43" s="34">
        <f>+M43+V43+AE43</f>
        <v>18</v>
      </c>
      <c r="AM43" s="17"/>
      <c r="AN43" s="17"/>
      <c r="AO43" s="17"/>
      <c r="AP43" s="17"/>
    </row>
    <row r="44" spans="1:42" ht="15">
      <c r="A44" s="3">
        <v>40</v>
      </c>
      <c r="C44" s="4" t="s">
        <v>127</v>
      </c>
      <c r="D44" s="4" t="s">
        <v>128</v>
      </c>
      <c r="E44" s="56"/>
      <c r="F44" s="56"/>
      <c r="G44" s="26">
        <v>13</v>
      </c>
      <c r="H44" s="26">
        <f>21-G44</f>
        <v>8</v>
      </c>
      <c r="I44" s="26">
        <v>11</v>
      </c>
      <c r="J44" s="26">
        <f>21-I44</f>
        <v>10</v>
      </c>
      <c r="K44" s="29"/>
      <c r="L44" s="32"/>
      <c r="M44" s="27">
        <f>F44+H44+J44+L44</f>
        <v>18</v>
      </c>
      <c r="N44" s="38"/>
      <c r="O44" s="47"/>
      <c r="P44" s="57"/>
      <c r="R44"/>
      <c r="S44"/>
      <c r="V44" s="28">
        <f>O44+Q44+S44+U44</f>
        <v>0</v>
      </c>
      <c r="W44" s="22"/>
      <c r="X44" s="39"/>
      <c r="AA44"/>
      <c r="AE44" s="28">
        <f>X44+Z44+AB44+AD44</f>
        <v>0</v>
      </c>
      <c r="AF44" s="34">
        <f>+M44+V44+AE44</f>
        <v>18</v>
      </c>
      <c r="AM44" s="17"/>
      <c r="AN44" s="17"/>
      <c r="AO44" s="17"/>
      <c r="AP44" s="17"/>
    </row>
    <row r="45" spans="1:42" ht="15">
      <c r="A45" s="3">
        <v>41</v>
      </c>
      <c r="C45" s="4" t="s">
        <v>129</v>
      </c>
      <c r="D45" s="4" t="s">
        <v>130</v>
      </c>
      <c r="E45" s="56"/>
      <c r="F45" s="56"/>
      <c r="G45" s="26">
        <v>13</v>
      </c>
      <c r="H45" s="26">
        <f>21-G45</f>
        <v>8</v>
      </c>
      <c r="I45" s="26">
        <v>11</v>
      </c>
      <c r="J45" s="26">
        <f>21-I45</f>
        <v>10</v>
      </c>
      <c r="K45" s="29"/>
      <c r="L45" s="32"/>
      <c r="M45" s="27">
        <f>F45+H45+J45+L45</f>
        <v>18</v>
      </c>
      <c r="N45" s="38"/>
      <c r="O45" s="47"/>
      <c r="P45" s="57"/>
      <c r="R45"/>
      <c r="S45"/>
      <c r="V45" s="28">
        <f>O45+Q45+S45+U45</f>
        <v>0</v>
      </c>
      <c r="W45" s="22"/>
      <c r="X45" s="39"/>
      <c r="AA45"/>
      <c r="AE45" s="28">
        <f>X45+Z45+AB45+AD45</f>
        <v>0</v>
      </c>
      <c r="AF45" s="34">
        <f>+M45+V45+AE45</f>
        <v>18</v>
      </c>
      <c r="AM45" s="17"/>
      <c r="AN45" s="17"/>
      <c r="AO45" s="17"/>
      <c r="AP45" s="17"/>
    </row>
    <row r="46" spans="1:42" ht="15">
      <c r="A46" s="3">
        <v>42</v>
      </c>
      <c r="C46" s="4" t="s">
        <v>114</v>
      </c>
      <c r="D46" s="4" t="s">
        <v>131</v>
      </c>
      <c r="E46" s="24">
        <v>14</v>
      </c>
      <c r="F46" s="25">
        <f>32-E46</f>
        <v>18</v>
      </c>
      <c r="G46" s="32"/>
      <c r="H46" s="32"/>
      <c r="I46" s="32"/>
      <c r="J46" s="32"/>
      <c r="K46" s="26"/>
      <c r="L46" s="37"/>
      <c r="M46" s="27">
        <f>F46+H46+J46+L46</f>
        <v>18</v>
      </c>
      <c r="N46" s="32"/>
      <c r="O46" s="32"/>
      <c r="P46" s="31"/>
      <c r="Q46" s="51"/>
      <c r="T46" s="32"/>
      <c r="U46" s="32"/>
      <c r="V46" s="28">
        <f>O46+Q46+S46+U46</f>
        <v>0</v>
      </c>
      <c r="W46" s="38"/>
      <c r="X46" s="38"/>
      <c r="Y46" s="38"/>
      <c r="Z46" s="28"/>
      <c r="AA46" s="31"/>
      <c r="AB46" s="32"/>
      <c r="AC46" s="32"/>
      <c r="AD46" s="32"/>
      <c r="AE46" s="47">
        <f>X46+Z46+AB46+AD46</f>
        <v>0</v>
      </c>
      <c r="AF46" s="34">
        <f>+M46+V46+AE46</f>
        <v>18</v>
      </c>
      <c r="AP46" s="17"/>
    </row>
    <row r="47" spans="1:42" ht="15">
      <c r="A47" s="3">
        <v>43</v>
      </c>
      <c r="C47" s="23" t="s">
        <v>11</v>
      </c>
      <c r="D47" s="23" t="s">
        <v>132</v>
      </c>
      <c r="F47" s="54"/>
      <c r="G47" s="32"/>
      <c r="H47" s="32"/>
      <c r="I47" s="32"/>
      <c r="J47" s="32"/>
      <c r="K47" s="32"/>
      <c r="L47" s="32"/>
      <c r="M47" s="47">
        <f>F47+H47+J47+L47</f>
        <v>0</v>
      </c>
      <c r="N47" s="38"/>
      <c r="O47" s="38"/>
      <c r="P47" s="29"/>
      <c r="Q47" s="30"/>
      <c r="R47" s="40"/>
      <c r="S47" s="41"/>
      <c r="T47" s="38"/>
      <c r="U47" s="38"/>
      <c r="V47" s="28">
        <f>O47+Q47+S47+U47</f>
        <v>0</v>
      </c>
      <c r="W47" s="29">
        <v>18</v>
      </c>
      <c r="X47" s="28">
        <f>+35-W47</f>
        <v>17</v>
      </c>
      <c r="Y47" s="38"/>
      <c r="Z47" s="38"/>
      <c r="AA47" s="29"/>
      <c r="AB47" s="38"/>
      <c r="AC47" s="38"/>
      <c r="AD47" s="38"/>
      <c r="AE47" s="33">
        <f>X47+Z47+AB47+AD47</f>
        <v>17</v>
      </c>
      <c r="AF47" s="34">
        <f>+M47+V47+AE47</f>
        <v>17</v>
      </c>
      <c r="AP47" s="17"/>
    </row>
    <row r="48" spans="1:42" ht="15">
      <c r="A48" s="3">
        <v>44</v>
      </c>
      <c r="C48" s="23" t="s">
        <v>33</v>
      </c>
      <c r="D48" s="23" t="s">
        <v>109</v>
      </c>
      <c r="M48" s="47">
        <f>F48+H48+J48+L48</f>
        <v>0</v>
      </c>
      <c r="N48" s="22"/>
      <c r="O48" s="22"/>
      <c r="P48" s="39"/>
      <c r="Q48" s="39"/>
      <c r="R48" s="40"/>
      <c r="S48" s="41"/>
      <c r="T48" s="22"/>
      <c r="U48" s="22"/>
      <c r="V48" s="28">
        <f>O48+Q48+S48+U48</f>
        <v>0</v>
      </c>
      <c r="W48" s="29">
        <v>19</v>
      </c>
      <c r="X48" s="28">
        <f>+35-W48</f>
        <v>16</v>
      </c>
      <c r="Y48" s="30"/>
      <c r="Z48" s="28"/>
      <c r="AA48" s="29"/>
      <c r="AB48" s="38"/>
      <c r="AC48" s="38"/>
      <c r="AD48" s="28"/>
      <c r="AE48" s="33">
        <f>X48+Z48+AB48+AD48</f>
        <v>16</v>
      </c>
      <c r="AF48" s="34">
        <f>+M48+V48+AE48</f>
        <v>16</v>
      </c>
      <c r="AP48" s="17"/>
    </row>
    <row r="49" spans="1:32" ht="15">
      <c r="A49" s="3">
        <v>45</v>
      </c>
      <c r="C49" t="s">
        <v>133</v>
      </c>
      <c r="D49" t="s">
        <v>134</v>
      </c>
      <c r="E49"/>
      <c r="F49" s="38"/>
      <c r="I49" s="32"/>
      <c r="J49" s="32"/>
      <c r="K49" s="32"/>
      <c r="L49" s="32"/>
      <c r="M49" s="28">
        <f>F49+H49+J49+L49</f>
        <v>0</v>
      </c>
      <c r="N49" s="32"/>
      <c r="O49" s="32"/>
      <c r="P49" s="31"/>
      <c r="Q49" s="30"/>
      <c r="R49" s="40"/>
      <c r="S49" s="41"/>
      <c r="T49" s="38"/>
      <c r="U49" s="38"/>
      <c r="V49" s="28">
        <f>O49+Q49+S49+U49</f>
        <v>0</v>
      </c>
      <c r="W49" s="29">
        <v>21</v>
      </c>
      <c r="X49" s="28">
        <f>+35-W49</f>
        <v>14</v>
      </c>
      <c r="Y49" s="38"/>
      <c r="Z49" s="38"/>
      <c r="AA49" s="29"/>
      <c r="AB49" s="32"/>
      <c r="AC49" s="32"/>
      <c r="AD49" s="38"/>
      <c r="AE49" s="33">
        <f>X49+Z49+AB49+AD49</f>
        <v>14</v>
      </c>
      <c r="AF49" s="34">
        <f>+M49+V49+AE49</f>
        <v>14</v>
      </c>
    </row>
    <row r="50" spans="1:32" ht="15">
      <c r="A50" s="3">
        <v>46</v>
      </c>
      <c r="C50" s="23" t="s">
        <v>135</v>
      </c>
      <c r="D50" s="23" t="s">
        <v>136</v>
      </c>
      <c r="E50" s="35">
        <v>18.5</v>
      </c>
      <c r="F50" s="25">
        <f>32-E50</f>
        <v>13.5</v>
      </c>
      <c r="G50" s="55"/>
      <c r="H50" s="46"/>
      <c r="I50" s="56"/>
      <c r="J50" s="53"/>
      <c r="K50" s="38"/>
      <c r="L50" s="38"/>
      <c r="M50" s="27">
        <f>F50+H50+J50+L50</f>
        <v>13.5</v>
      </c>
      <c r="N50" s="38"/>
      <c r="O50" s="38"/>
      <c r="P50" s="29"/>
      <c r="Q50" s="29"/>
      <c r="R50" s="40"/>
      <c r="S50" s="41"/>
      <c r="T50" s="38"/>
      <c r="U50" s="38"/>
      <c r="V50" s="28">
        <f>O50+Q50+S50+U50</f>
        <v>0</v>
      </c>
      <c r="W50" s="38"/>
      <c r="X50" s="38"/>
      <c r="Y50" s="38"/>
      <c r="Z50" s="28"/>
      <c r="AA50" s="29"/>
      <c r="AB50" s="38"/>
      <c r="AC50" s="38"/>
      <c r="AD50" s="38"/>
      <c r="AE50" s="47">
        <f>X50+Z50+AB50+AD50</f>
        <v>0</v>
      </c>
      <c r="AF50" s="34">
        <f>+M50+V50+AE50</f>
        <v>13.5</v>
      </c>
    </row>
    <row r="51" spans="1:32" ht="15">
      <c r="A51" s="3">
        <v>47</v>
      </c>
      <c r="C51" s="23" t="s">
        <v>137</v>
      </c>
      <c r="D51" s="23" t="s">
        <v>138</v>
      </c>
      <c r="E51" s="43"/>
      <c r="F51" s="44"/>
      <c r="G51" s="22"/>
      <c r="H51" s="22"/>
      <c r="I51" s="22"/>
      <c r="J51" s="22"/>
      <c r="K51" s="22"/>
      <c r="L51" s="22"/>
      <c r="M51" s="28">
        <f>F51+H51+J51+L51</f>
        <v>0</v>
      </c>
      <c r="N51" s="39">
        <v>4</v>
      </c>
      <c r="O51" s="39">
        <f>+9-N51</f>
        <v>5</v>
      </c>
      <c r="P51" s="39"/>
      <c r="Q51" s="39"/>
      <c r="R51" s="40"/>
      <c r="S51" s="41"/>
      <c r="T51" s="38"/>
      <c r="U51" s="38"/>
      <c r="V51" s="42">
        <f>O51+Q51+S51+U51</f>
        <v>5</v>
      </c>
      <c r="W51" s="29">
        <v>27</v>
      </c>
      <c r="X51" s="28">
        <f>+35-W51</f>
        <v>8</v>
      </c>
      <c r="Y51" s="30"/>
      <c r="Z51" s="28"/>
      <c r="AA51" s="29"/>
      <c r="AB51" s="38"/>
      <c r="AC51" s="38"/>
      <c r="AD51" s="38"/>
      <c r="AE51" s="33">
        <f>X51+Z51+AB51+AD51</f>
        <v>8</v>
      </c>
      <c r="AF51" s="34">
        <f>+M51+V51+AE51</f>
        <v>13</v>
      </c>
    </row>
    <row r="52" spans="1:32" ht="15">
      <c r="A52" s="3">
        <v>48</v>
      </c>
      <c r="C52" t="s">
        <v>139</v>
      </c>
      <c r="D52" t="s">
        <v>73</v>
      </c>
      <c r="E52"/>
      <c r="F52" s="38"/>
      <c r="I52" s="32"/>
      <c r="J52" s="32"/>
      <c r="K52" s="32"/>
      <c r="L52" s="32"/>
      <c r="M52" s="28">
        <f>F52+H52+J52+L52</f>
        <v>0</v>
      </c>
      <c r="N52" s="32"/>
      <c r="O52" s="32"/>
      <c r="P52" s="31"/>
      <c r="Q52" s="30"/>
      <c r="R52" s="40"/>
      <c r="S52" s="41"/>
      <c r="T52" s="38"/>
      <c r="U52" s="38"/>
      <c r="V52" s="28">
        <f>O52+Q52+S52+U52</f>
        <v>0</v>
      </c>
      <c r="W52" s="29">
        <v>22</v>
      </c>
      <c r="X52" s="28">
        <f>+35-W52</f>
        <v>13</v>
      </c>
      <c r="Y52" s="38"/>
      <c r="Z52" s="38"/>
      <c r="AA52" s="29"/>
      <c r="AB52" s="32"/>
      <c r="AC52" s="32"/>
      <c r="AD52" s="38"/>
      <c r="AE52" s="33">
        <f>X52+Z52+AB52+AD52</f>
        <v>13</v>
      </c>
      <c r="AF52" s="34">
        <f>+M52+V52+AE52</f>
        <v>13</v>
      </c>
    </row>
    <row r="53" spans="1:32" ht="15">
      <c r="A53" s="3">
        <v>49</v>
      </c>
      <c r="C53" s="23" t="s">
        <v>140</v>
      </c>
      <c r="D53" s="23" t="s">
        <v>141</v>
      </c>
      <c r="E53" s="50"/>
      <c r="M53" s="47">
        <f>F53+H53+J53+L53</f>
        <v>0</v>
      </c>
      <c r="N53" s="39">
        <v>8</v>
      </c>
      <c r="O53" s="39">
        <f>+9-N53</f>
        <v>1</v>
      </c>
      <c r="V53" s="42">
        <f>O53+Q53+S53+U53</f>
        <v>1</v>
      </c>
      <c r="W53" s="29">
        <v>24</v>
      </c>
      <c r="X53" s="28">
        <f>+35-W53</f>
        <v>11</v>
      </c>
      <c r="Y53" s="29"/>
      <c r="Z53" s="22"/>
      <c r="AA53" s="29"/>
      <c r="AB53" s="38"/>
      <c r="AC53" s="38"/>
      <c r="AD53" s="38"/>
      <c r="AE53" s="33">
        <f>X53+Z53+AB53+AD53</f>
        <v>11</v>
      </c>
      <c r="AF53" s="34">
        <f>+M53+V53+AE53</f>
        <v>12</v>
      </c>
    </row>
    <row r="54" spans="1:32" ht="15">
      <c r="A54" s="3">
        <v>50</v>
      </c>
      <c r="C54" t="s">
        <v>142</v>
      </c>
      <c r="D54" t="s">
        <v>143</v>
      </c>
      <c r="E54"/>
      <c r="F54" s="38"/>
      <c r="I54" s="32"/>
      <c r="J54" s="32"/>
      <c r="K54" s="32"/>
      <c r="L54" s="32"/>
      <c r="M54" s="28">
        <f>F54+H54+J54+L54</f>
        <v>0</v>
      </c>
      <c r="N54" s="32"/>
      <c r="O54" s="32"/>
      <c r="P54" s="31"/>
      <c r="Q54" s="30"/>
      <c r="R54" s="40"/>
      <c r="S54" s="41"/>
      <c r="T54" s="38"/>
      <c r="U54" s="38"/>
      <c r="V54" s="28">
        <f>O54+Q54+S54+U54</f>
        <v>0</v>
      </c>
      <c r="W54" s="29">
        <v>23</v>
      </c>
      <c r="X54" s="28">
        <f>+35-W54</f>
        <v>12</v>
      </c>
      <c r="Y54" s="38"/>
      <c r="Z54" s="38"/>
      <c r="AA54" s="29"/>
      <c r="AB54" s="32"/>
      <c r="AC54" s="32"/>
      <c r="AD54" s="38"/>
      <c r="AE54" s="33">
        <f>X54+Z54+AB54+AD54</f>
        <v>12</v>
      </c>
      <c r="AF54" s="34">
        <f>+M54+V54+AE54</f>
        <v>12</v>
      </c>
    </row>
    <row r="55" spans="1:32" ht="15">
      <c r="A55" s="3">
        <v>51</v>
      </c>
      <c r="C55" s="58" t="s">
        <v>144</v>
      </c>
      <c r="D55" s="58" t="s">
        <v>145</v>
      </c>
      <c r="E55"/>
      <c r="F55"/>
      <c r="G55" s="28"/>
      <c r="H55" s="40"/>
      <c r="I55" s="41"/>
      <c r="J55" s="38"/>
      <c r="K55" s="38"/>
      <c r="L55" s="47"/>
      <c r="M55" s="47">
        <f>F55+H55+J55+L55</f>
        <v>0</v>
      </c>
      <c r="N55" s="39">
        <v>2</v>
      </c>
      <c r="O55" s="39">
        <f>+9-N55</f>
        <v>7</v>
      </c>
      <c r="P55" s="29"/>
      <c r="Q55" s="29"/>
      <c r="R55" s="32"/>
      <c r="S55" s="32"/>
      <c r="T55" s="38"/>
      <c r="U55" s="47"/>
      <c r="V55" s="42">
        <f>O55+Q55+S55+U55</f>
        <v>7</v>
      </c>
      <c r="AA55"/>
      <c r="AB55" s="22"/>
      <c r="AC55" s="22"/>
      <c r="AD55" s="39"/>
      <c r="AE55" s="28">
        <f>X55+Z55+AB55+AD55</f>
        <v>0</v>
      </c>
      <c r="AF55" s="34">
        <f>+M55+V55+AE55</f>
        <v>7</v>
      </c>
    </row>
    <row r="56" spans="1:32" ht="15">
      <c r="A56" s="3">
        <v>52</v>
      </c>
      <c r="C56" s="23" t="s">
        <v>17</v>
      </c>
      <c r="D56" s="23" t="s">
        <v>146</v>
      </c>
      <c r="M56" s="47">
        <f>F56+H56+J56+L56</f>
        <v>0</v>
      </c>
      <c r="N56" s="22"/>
      <c r="O56" s="22"/>
      <c r="P56" s="39"/>
      <c r="Q56" s="39"/>
      <c r="R56" s="40"/>
      <c r="S56" s="41"/>
      <c r="T56" s="22"/>
      <c r="U56" s="22"/>
      <c r="V56" s="28">
        <f>O56+Q56+S56+U56</f>
        <v>0</v>
      </c>
      <c r="W56" s="29">
        <v>28</v>
      </c>
      <c r="X56" s="28">
        <f>+35-W56</f>
        <v>7</v>
      </c>
      <c r="Y56" s="30"/>
      <c r="Z56" s="28"/>
      <c r="AA56" s="29"/>
      <c r="AB56" s="38"/>
      <c r="AC56" s="38"/>
      <c r="AD56" s="38"/>
      <c r="AE56" s="33">
        <f>X56+Z56+AB56+AD56</f>
        <v>7</v>
      </c>
      <c r="AF56" s="34">
        <f>+M56+V56+AE56</f>
        <v>7</v>
      </c>
    </row>
    <row r="57" spans="1:32" ht="15">
      <c r="A57" s="3">
        <v>53</v>
      </c>
      <c r="C57" s="4" t="s">
        <v>147</v>
      </c>
      <c r="D57" s="4" t="s">
        <v>71</v>
      </c>
      <c r="E57" s="35">
        <v>25.5</v>
      </c>
      <c r="F57" s="25">
        <f>32-E57</f>
        <v>6.5</v>
      </c>
      <c r="G57" s="55"/>
      <c r="H57" s="53"/>
      <c r="I57" s="56"/>
      <c r="J57" s="46"/>
      <c r="K57" s="26"/>
      <c r="L57" s="37"/>
      <c r="M57" s="27">
        <f>F57+H57+J57+L57</f>
        <v>6.5</v>
      </c>
      <c r="N57" s="39"/>
      <c r="O57" s="22"/>
      <c r="P57" s="29"/>
      <c r="Q57" s="29"/>
      <c r="R57" s="40"/>
      <c r="S57" s="41"/>
      <c r="T57" s="38"/>
      <c r="U57" s="38"/>
      <c r="V57" s="28">
        <f>O57+Q57+S57+U57</f>
        <v>0</v>
      </c>
      <c r="W57" s="38"/>
      <c r="X57" s="38"/>
      <c r="Y57" s="38"/>
      <c r="Z57" s="38"/>
      <c r="AA57" s="29"/>
      <c r="AB57" s="38"/>
      <c r="AC57" s="38"/>
      <c r="AD57" s="38"/>
      <c r="AE57" s="47">
        <f>X57+Z57+AB57+AD57</f>
        <v>0</v>
      </c>
      <c r="AF57" s="34">
        <f>+M57+V57+AE57</f>
        <v>6.5</v>
      </c>
    </row>
    <row r="58" spans="1:32" ht="15">
      <c r="A58" s="3">
        <v>54</v>
      </c>
      <c r="C58" s="4" t="s">
        <v>148</v>
      </c>
      <c r="D58" s="4" t="s">
        <v>149</v>
      </c>
      <c r="E58" s="35">
        <v>25.5</v>
      </c>
      <c r="F58" s="25">
        <f>32-E58</f>
        <v>6.5</v>
      </c>
      <c r="G58" s="55"/>
      <c r="H58" s="46"/>
      <c r="I58" s="56"/>
      <c r="J58" s="53"/>
      <c r="K58" s="26"/>
      <c r="L58" s="46"/>
      <c r="M58" s="27">
        <f>F58+H58+J58+L58</f>
        <v>6.5</v>
      </c>
      <c r="N58" s="38"/>
      <c r="O58" s="38"/>
      <c r="P58" s="29"/>
      <c r="Q58" s="29"/>
      <c r="R58" s="40"/>
      <c r="S58" s="41"/>
      <c r="T58" s="38"/>
      <c r="U58" s="38"/>
      <c r="V58" s="28">
        <f>O58+Q58+S58+U58</f>
        <v>0</v>
      </c>
      <c r="W58" s="38"/>
      <c r="X58" s="38"/>
      <c r="Y58" s="38"/>
      <c r="Z58" s="28"/>
      <c r="AA58" s="29"/>
      <c r="AB58" s="28"/>
      <c r="AC58" s="38"/>
      <c r="AD58" s="38"/>
      <c r="AE58" s="47">
        <f>X58+Z58+AB58+AD58</f>
        <v>0</v>
      </c>
      <c r="AF58" s="34">
        <f>+M58+V58+AE58</f>
        <v>6.5</v>
      </c>
    </row>
    <row r="59" spans="1:32" ht="15">
      <c r="A59" s="3">
        <v>55</v>
      </c>
      <c r="C59" s="23" t="s">
        <v>150</v>
      </c>
      <c r="D59" s="23" t="s">
        <v>151</v>
      </c>
      <c r="E59" s="35">
        <v>25.5</v>
      </c>
      <c r="F59" s="25">
        <f>32-E59</f>
        <v>6.5</v>
      </c>
      <c r="G59" s="59"/>
      <c r="H59" s="46"/>
      <c r="I59" s="56"/>
      <c r="J59" s="46"/>
      <c r="K59" s="26"/>
      <c r="L59" s="37"/>
      <c r="M59" s="27">
        <f>F59+H59+J59+L59</f>
        <v>6.5</v>
      </c>
      <c r="N59" s="32"/>
      <c r="O59" s="32"/>
      <c r="P59" s="31"/>
      <c r="Q59" s="31"/>
      <c r="T59" s="32"/>
      <c r="U59" s="32"/>
      <c r="V59" s="28">
        <f>O59+Q59+S59+U59</f>
        <v>0</v>
      </c>
      <c r="W59" s="38"/>
      <c r="X59" s="38"/>
      <c r="Y59" s="38"/>
      <c r="Z59" s="28"/>
      <c r="AA59" s="29"/>
      <c r="AB59" s="38"/>
      <c r="AC59" s="38"/>
      <c r="AD59" s="38"/>
      <c r="AE59" s="47">
        <f>X59+Z59+AB59+AD59</f>
        <v>0</v>
      </c>
      <c r="AF59" s="34">
        <f>+M59+V59+AE59</f>
        <v>6.5</v>
      </c>
    </row>
    <row r="60" spans="1:32" ht="15">
      <c r="A60" s="3">
        <v>56</v>
      </c>
      <c r="C60" s="23" t="s">
        <v>152</v>
      </c>
      <c r="D60" s="23" t="s">
        <v>78</v>
      </c>
      <c r="E60" s="35">
        <v>25.5</v>
      </c>
      <c r="F60" s="25">
        <f>32-E60</f>
        <v>6.5</v>
      </c>
      <c r="G60" s="55"/>
      <c r="H60" s="53"/>
      <c r="I60" s="56"/>
      <c r="J60" s="53"/>
      <c r="K60" s="26"/>
      <c r="L60" s="37"/>
      <c r="M60" s="27">
        <f>F60+H60+J60+L60</f>
        <v>6.5</v>
      </c>
      <c r="N60" s="38"/>
      <c r="O60" s="32"/>
      <c r="P60" s="31"/>
      <c r="Q60" s="31"/>
      <c r="T60" s="32"/>
      <c r="U60" s="32"/>
      <c r="V60" s="28">
        <f>O60+Q60+S60+U60</f>
        <v>0</v>
      </c>
      <c r="W60" s="32"/>
      <c r="X60" s="32"/>
      <c r="Y60" s="32"/>
      <c r="Z60" s="32"/>
      <c r="AA60" s="31"/>
      <c r="AB60" s="32"/>
      <c r="AC60" s="32"/>
      <c r="AD60" s="32"/>
      <c r="AE60" s="47">
        <f>X60+Z60+AB60+AD60</f>
        <v>0</v>
      </c>
      <c r="AF60" s="34">
        <f>+M60+V60+AE60</f>
        <v>6.5</v>
      </c>
    </row>
    <row r="61" spans="1:32" ht="15">
      <c r="A61" s="3">
        <v>57</v>
      </c>
      <c r="C61" s="4" t="s">
        <v>114</v>
      </c>
      <c r="D61" s="4" t="s">
        <v>153</v>
      </c>
      <c r="E61" s="35">
        <v>25.5</v>
      </c>
      <c r="F61" s="25">
        <f>32-E61</f>
        <v>6.5</v>
      </c>
      <c r="K61" s="26"/>
      <c r="L61" s="37"/>
      <c r="M61" s="27">
        <f>F61+H61+J61+L61</f>
        <v>6.5</v>
      </c>
      <c r="V61" s="28">
        <f>O61+Q61+S61+U61</f>
        <v>0</v>
      </c>
      <c r="Y61" s="31"/>
      <c r="Z61" s="47"/>
      <c r="AA61" s="29"/>
      <c r="AB61" s="38"/>
      <c r="AC61" s="38"/>
      <c r="AD61" s="38"/>
      <c r="AE61" s="47">
        <f>X61+Z61+AB61+AD61</f>
        <v>0</v>
      </c>
      <c r="AF61" s="34">
        <f>+M61+V61+AE61</f>
        <v>6.5</v>
      </c>
    </row>
    <row r="62" spans="1:32" ht="15">
      <c r="A62" s="3">
        <v>58</v>
      </c>
      <c r="C62" s="4" t="s">
        <v>154</v>
      </c>
      <c r="D62" s="4" t="s">
        <v>107</v>
      </c>
      <c r="E62" s="5">
        <v>25.5</v>
      </c>
      <c r="F62" s="25">
        <f>32-E62</f>
        <v>6.5</v>
      </c>
      <c r="G62" s="32"/>
      <c r="H62" s="32"/>
      <c r="I62" s="32"/>
      <c r="J62" s="32"/>
      <c r="K62" s="32"/>
      <c r="L62" s="32"/>
      <c r="M62" s="27">
        <f>F62+H62+J62+L62</f>
        <v>6.5</v>
      </c>
      <c r="N62" s="32"/>
      <c r="O62" s="32"/>
      <c r="P62" s="31"/>
      <c r="Q62" s="30"/>
      <c r="R62" s="40"/>
      <c r="S62" s="41"/>
      <c r="T62" s="38"/>
      <c r="U62" s="38"/>
      <c r="V62" s="28">
        <f>O62+Q62+S62+U62</f>
        <v>0</v>
      </c>
      <c r="W62" s="38"/>
      <c r="X62" s="38"/>
      <c r="Y62" s="38"/>
      <c r="Z62" s="38"/>
      <c r="AA62" s="29"/>
      <c r="AB62" s="32"/>
      <c r="AC62" s="32"/>
      <c r="AD62" s="38"/>
      <c r="AE62" s="47">
        <f>X62+Z62+AB62+AD62</f>
        <v>0</v>
      </c>
      <c r="AF62" s="34">
        <f>+M62+V62+AE62</f>
        <v>6.5</v>
      </c>
    </row>
    <row r="63" spans="1:32" ht="15">
      <c r="A63" s="3">
        <v>59</v>
      </c>
      <c r="C63" s="4" t="s">
        <v>155</v>
      </c>
      <c r="D63" s="4" t="s">
        <v>156</v>
      </c>
      <c r="E63" s="5">
        <v>25.5</v>
      </c>
      <c r="F63" s="25">
        <f>32-E63</f>
        <v>6.5</v>
      </c>
      <c r="G63" s="32"/>
      <c r="H63" s="32"/>
      <c r="I63" s="32"/>
      <c r="J63" s="32"/>
      <c r="K63" s="32"/>
      <c r="L63" s="32"/>
      <c r="M63" s="27">
        <f>F63+H63+J63+L63</f>
        <v>6.5</v>
      </c>
      <c r="N63" s="32"/>
      <c r="O63" s="32"/>
      <c r="P63" s="31"/>
      <c r="Q63" s="30"/>
      <c r="R63" s="40"/>
      <c r="S63" s="41"/>
      <c r="T63" s="38"/>
      <c r="U63" s="38"/>
      <c r="V63" s="28">
        <f>O63+Q63+S63+U63</f>
        <v>0</v>
      </c>
      <c r="W63" s="38"/>
      <c r="X63" s="38"/>
      <c r="Y63" s="38"/>
      <c r="Z63" s="38"/>
      <c r="AA63" s="29"/>
      <c r="AB63" s="32"/>
      <c r="AC63" s="32"/>
      <c r="AD63" s="38"/>
      <c r="AE63" s="47">
        <f>X63+Z63+AB63+AD63</f>
        <v>0</v>
      </c>
      <c r="AF63" s="34">
        <f>+M63+V63+AE63</f>
        <v>6.5</v>
      </c>
    </row>
    <row r="64" spans="1:32" ht="15">
      <c r="A64" s="3">
        <v>60</v>
      </c>
      <c r="C64" s="4" t="s">
        <v>155</v>
      </c>
      <c r="D64" s="4" t="s">
        <v>157</v>
      </c>
      <c r="E64" s="5">
        <v>25.5</v>
      </c>
      <c r="F64" s="25">
        <f>32-E64</f>
        <v>6.5</v>
      </c>
      <c r="G64" s="32"/>
      <c r="H64" s="32"/>
      <c r="I64" s="32"/>
      <c r="J64" s="32"/>
      <c r="K64" s="32"/>
      <c r="L64" s="32"/>
      <c r="M64" s="27">
        <f>F64+H64+J64+L64</f>
        <v>6.5</v>
      </c>
      <c r="N64" s="32"/>
      <c r="O64" s="32"/>
      <c r="P64" s="31"/>
      <c r="Q64" s="30"/>
      <c r="R64" s="40"/>
      <c r="S64" s="41"/>
      <c r="T64" s="38"/>
      <c r="U64" s="38"/>
      <c r="V64" s="28">
        <f>O64+Q64+S64+U64</f>
        <v>0</v>
      </c>
      <c r="W64" s="38"/>
      <c r="X64" s="38"/>
      <c r="Y64" s="38"/>
      <c r="Z64" s="38"/>
      <c r="AA64" s="29"/>
      <c r="AB64" s="32"/>
      <c r="AC64" s="32"/>
      <c r="AD64" s="38"/>
      <c r="AE64" s="47">
        <f>X64+Z64+AB64+AD64</f>
        <v>0</v>
      </c>
      <c r="AF64" s="34">
        <f>+M64+V64+AE64</f>
        <v>6.5</v>
      </c>
    </row>
    <row r="65" spans="1:32" ht="15">
      <c r="A65" s="3">
        <v>61</v>
      </c>
      <c r="C65" s="4" t="s">
        <v>158</v>
      </c>
      <c r="D65" s="4" t="s">
        <v>159</v>
      </c>
      <c r="E65" s="50"/>
      <c r="F65" s="44"/>
      <c r="I65" s="22"/>
      <c r="J65" s="22"/>
      <c r="M65" s="47">
        <f>F65+H65+J65+L65</f>
        <v>0</v>
      </c>
      <c r="N65" s="39">
        <v>6</v>
      </c>
      <c r="O65" s="39">
        <f>+9-N65</f>
        <v>3</v>
      </c>
      <c r="P65" s="39"/>
      <c r="Q65" s="39"/>
      <c r="R65" s="40"/>
      <c r="S65" s="41"/>
      <c r="T65" s="38"/>
      <c r="U65" s="38"/>
      <c r="V65" s="42">
        <f>O65+Q65+S65+U65</f>
        <v>3</v>
      </c>
      <c r="W65" s="29">
        <v>32</v>
      </c>
      <c r="X65" s="28">
        <f>+35-W65</f>
        <v>3</v>
      </c>
      <c r="Y65" s="32"/>
      <c r="Z65" s="32"/>
      <c r="AA65" s="31"/>
      <c r="AB65" s="32"/>
      <c r="AC65" s="32"/>
      <c r="AD65" s="32"/>
      <c r="AE65" s="33">
        <f>X65+Z65+AB65+AD65</f>
        <v>3</v>
      </c>
      <c r="AF65" s="34">
        <f>+M65+V65+AE65</f>
        <v>6</v>
      </c>
    </row>
    <row r="66" spans="1:32" ht="15">
      <c r="A66" s="3">
        <v>62</v>
      </c>
      <c r="C66" s="23" t="s">
        <v>160</v>
      </c>
      <c r="D66" s="23" t="s">
        <v>161</v>
      </c>
      <c r="E66" s="43"/>
      <c r="F66" s="25"/>
      <c r="G66" s="50"/>
      <c r="H66" s="53"/>
      <c r="I66" s="50"/>
      <c r="J66" s="53"/>
      <c r="K66" s="32"/>
      <c r="L66" s="32"/>
      <c r="M66" s="47">
        <f>F66+H66+J66+L66</f>
        <v>0</v>
      </c>
      <c r="N66" s="38"/>
      <c r="O66" s="38"/>
      <c r="P66" s="29"/>
      <c r="Q66" s="29"/>
      <c r="R66" s="40"/>
      <c r="S66" s="41"/>
      <c r="T66" s="38"/>
      <c r="U66" s="38"/>
      <c r="V66" s="28">
        <f>O66+Q66+S66+U66</f>
        <v>0</v>
      </c>
      <c r="W66" s="29">
        <v>29</v>
      </c>
      <c r="X66" s="28">
        <f>+35-W66</f>
        <v>6</v>
      </c>
      <c r="Y66" s="38"/>
      <c r="Z66" s="28"/>
      <c r="AA66" s="29"/>
      <c r="AB66" s="38"/>
      <c r="AC66" s="38"/>
      <c r="AD66" s="38"/>
      <c r="AE66" s="33">
        <f>X66+Z66+AB66+AD66</f>
        <v>6</v>
      </c>
      <c r="AF66" s="34">
        <f>+M66+V66+AE66</f>
        <v>6</v>
      </c>
    </row>
    <row r="67" spans="1:32" ht="15">
      <c r="A67" s="3">
        <v>63</v>
      </c>
      <c r="C67" s="4" t="s">
        <v>162</v>
      </c>
      <c r="D67" s="4" t="s">
        <v>71</v>
      </c>
      <c r="F67" s="44"/>
      <c r="I67" s="22"/>
      <c r="J67" s="22"/>
      <c r="M67" s="47">
        <f>F67+H67+J67+L67</f>
        <v>0</v>
      </c>
      <c r="N67" s="39"/>
      <c r="O67" s="22"/>
      <c r="P67" s="39">
        <v>2</v>
      </c>
      <c r="Q67" s="39">
        <v>4</v>
      </c>
      <c r="R67" s="40"/>
      <c r="S67" s="41"/>
      <c r="T67" s="38"/>
      <c r="U67" s="38"/>
      <c r="V67" s="42">
        <f>O67+Q67+S67+U67</f>
        <v>4</v>
      </c>
      <c r="W67" s="29"/>
      <c r="X67" s="38"/>
      <c r="Y67" s="30"/>
      <c r="Z67" s="28"/>
      <c r="AA67" s="29"/>
      <c r="AB67" s="38"/>
      <c r="AC67" s="38"/>
      <c r="AD67" s="38"/>
      <c r="AE67" s="28">
        <f>X67+Z67+AB67+AD67</f>
        <v>0</v>
      </c>
      <c r="AF67" s="34">
        <f>+M67+V67+AE67</f>
        <v>4</v>
      </c>
    </row>
    <row r="68" spans="1:32" ht="15">
      <c r="A68" s="3">
        <v>64</v>
      </c>
      <c r="C68" s="58" t="s">
        <v>163</v>
      </c>
      <c r="D68" s="58" t="s">
        <v>91</v>
      </c>
      <c r="F68" s="54"/>
      <c r="G68" s="32"/>
      <c r="H68" s="32"/>
      <c r="I68" s="32"/>
      <c r="J68" s="32"/>
      <c r="K68" s="32"/>
      <c r="L68" s="32"/>
      <c r="M68" s="47">
        <f>F68+H68+J68+L68</f>
        <v>0</v>
      </c>
      <c r="N68" s="39">
        <v>5</v>
      </c>
      <c r="O68" s="39">
        <f>+9-N68</f>
        <v>4</v>
      </c>
      <c r="P68" s="31"/>
      <c r="Q68" s="30"/>
      <c r="R68" s="40"/>
      <c r="S68" s="41"/>
      <c r="T68" s="38"/>
      <c r="U68" s="38"/>
      <c r="V68" s="42">
        <f>O68+Q68+S68+U68</f>
        <v>4</v>
      </c>
      <c r="W68" s="38"/>
      <c r="X68" s="38"/>
      <c r="Y68" s="38"/>
      <c r="Z68" s="38"/>
      <c r="AA68" s="29"/>
      <c r="AB68" s="32"/>
      <c r="AC68" s="32"/>
      <c r="AD68" s="38"/>
      <c r="AE68" s="28">
        <f>X68+Z68+AB68+AD68</f>
        <v>0</v>
      </c>
      <c r="AF68" s="34">
        <f>+M68+V68+AE68</f>
        <v>4</v>
      </c>
    </row>
    <row r="69" spans="1:32" ht="15">
      <c r="A69" s="3">
        <v>65</v>
      </c>
      <c r="C69" t="s">
        <v>32</v>
      </c>
      <c r="D69" t="s">
        <v>164</v>
      </c>
      <c r="E69"/>
      <c r="F69" s="38"/>
      <c r="I69" s="32"/>
      <c r="J69" s="32"/>
      <c r="K69" s="32"/>
      <c r="L69" s="32"/>
      <c r="M69" s="28">
        <f>F69+H69+J69+L69</f>
        <v>0</v>
      </c>
      <c r="N69" s="32"/>
      <c r="O69" s="32"/>
      <c r="P69" s="31"/>
      <c r="Q69" s="30"/>
      <c r="R69" s="40"/>
      <c r="S69" s="41"/>
      <c r="T69" s="38"/>
      <c r="U69" s="38"/>
      <c r="V69" s="28">
        <f>O69+Q69+S69+U69</f>
        <v>0</v>
      </c>
      <c r="W69" s="29">
        <v>32</v>
      </c>
      <c r="X69" s="28">
        <f>+35-W69</f>
        <v>3</v>
      </c>
      <c r="Y69" s="38"/>
      <c r="Z69" s="38"/>
      <c r="AA69" s="29"/>
      <c r="AB69" s="32"/>
      <c r="AC69" s="32"/>
      <c r="AD69" s="38"/>
      <c r="AE69" s="33">
        <f>X69+Z69+AB69+AD69</f>
        <v>3</v>
      </c>
      <c r="AF69" s="34">
        <f>+M69+V69+AE69</f>
        <v>3</v>
      </c>
    </row>
    <row r="70" spans="1:32" ht="15">
      <c r="A70" s="3">
        <v>66</v>
      </c>
      <c r="C70" s="4" t="s">
        <v>25</v>
      </c>
      <c r="D70" s="4" t="s">
        <v>91</v>
      </c>
      <c r="F70" s="54"/>
      <c r="G70" s="32"/>
      <c r="H70" s="32"/>
      <c r="I70" s="32"/>
      <c r="J70" s="32"/>
      <c r="K70" s="32"/>
      <c r="L70" s="32"/>
      <c r="M70" s="47">
        <f>F70+H70+J70+L70</f>
        <v>0</v>
      </c>
      <c r="N70" s="32"/>
      <c r="O70" s="32"/>
      <c r="P70" s="31"/>
      <c r="Q70" s="30"/>
      <c r="R70" s="40"/>
      <c r="S70" s="41"/>
      <c r="T70" s="38"/>
      <c r="U70" s="38"/>
      <c r="V70" s="47">
        <f>O70+Q70+S70+U70</f>
        <v>0</v>
      </c>
      <c r="W70" s="29">
        <v>32</v>
      </c>
      <c r="X70" s="28">
        <f>+35-W70</f>
        <v>3</v>
      </c>
      <c r="Y70" s="38"/>
      <c r="Z70" s="38"/>
      <c r="AA70" s="29"/>
      <c r="AB70" s="32"/>
      <c r="AC70" s="32"/>
      <c r="AD70" s="38"/>
      <c r="AE70" s="33">
        <f>X70+Z70+AB70+AD70</f>
        <v>3</v>
      </c>
      <c r="AF70" s="34">
        <f>+M70+V70+AE70</f>
        <v>3</v>
      </c>
    </row>
    <row r="71" spans="1:32" ht="15">
      <c r="A71" s="3">
        <v>67</v>
      </c>
      <c r="C71" t="s">
        <v>165</v>
      </c>
      <c r="D71" t="s">
        <v>166</v>
      </c>
      <c r="E71"/>
      <c r="F71" s="38"/>
      <c r="I71" s="32"/>
      <c r="J71" s="32"/>
      <c r="K71" s="32"/>
      <c r="L71" s="32"/>
      <c r="M71" s="28">
        <f>F71+H71+J71+L71</f>
        <v>0</v>
      </c>
      <c r="N71" s="32"/>
      <c r="O71" s="32"/>
      <c r="P71" s="31"/>
      <c r="Q71" s="30"/>
      <c r="R71" s="40"/>
      <c r="S71" s="41"/>
      <c r="T71" s="38"/>
      <c r="U71" s="38"/>
      <c r="V71" s="28">
        <f>O71+Q71+S71+U71</f>
        <v>0</v>
      </c>
      <c r="W71" s="29">
        <v>32</v>
      </c>
      <c r="X71" s="28">
        <f>+35-W71</f>
        <v>3</v>
      </c>
      <c r="Y71" s="38"/>
      <c r="Z71" s="38"/>
      <c r="AA71" s="29"/>
      <c r="AB71" s="32"/>
      <c r="AC71" s="32"/>
      <c r="AD71" s="38"/>
      <c r="AE71" s="33">
        <f>X71+Z71+AB71+AD71</f>
        <v>3</v>
      </c>
      <c r="AF71" s="34">
        <f>+M71+V71+AE71</f>
        <v>3</v>
      </c>
    </row>
    <row r="72" spans="1:32" ht="15">
      <c r="A72" s="3">
        <v>68</v>
      </c>
      <c r="C72" s="23" t="s">
        <v>167</v>
      </c>
      <c r="D72" s="23" t="s">
        <v>168</v>
      </c>
      <c r="M72" s="47">
        <f>F72+H72+J72+L72</f>
        <v>0</v>
      </c>
      <c r="P72" s="1">
        <v>5</v>
      </c>
      <c r="Q72" s="1">
        <v>1</v>
      </c>
      <c r="V72" s="42">
        <f>O72+Q72+S72+U72</f>
        <v>1</v>
      </c>
      <c r="W72" s="31"/>
      <c r="X72" s="32"/>
      <c r="Y72" s="60"/>
      <c r="Z72" s="28"/>
      <c r="AA72" s="29"/>
      <c r="AB72" s="38"/>
      <c r="AC72" s="38"/>
      <c r="AD72" s="38"/>
      <c r="AE72" s="47">
        <f>X72+Z72+AB72+AD72</f>
        <v>0</v>
      </c>
      <c r="AF72" s="34">
        <f>+M72+V72+AE72</f>
        <v>1</v>
      </c>
    </row>
    <row r="73" spans="1:32" ht="15">
      <c r="A73" s="3">
        <v>69</v>
      </c>
      <c r="C73" s="4" t="s">
        <v>169</v>
      </c>
      <c r="D73" s="4" t="s">
        <v>149</v>
      </c>
      <c r="F73" s="54"/>
      <c r="G73" s="32"/>
      <c r="H73" s="47"/>
      <c r="I73" s="38"/>
      <c r="J73" s="28"/>
      <c r="K73" s="38"/>
      <c r="L73" s="28"/>
      <c r="M73" s="47">
        <f>F73+H73+J73+L73</f>
        <v>0</v>
      </c>
      <c r="N73" s="38"/>
      <c r="O73" s="28"/>
      <c r="P73" s="29"/>
      <c r="Q73" s="29"/>
      <c r="R73" s="40"/>
      <c r="S73" s="41"/>
      <c r="T73" s="38"/>
      <c r="U73" s="38"/>
      <c r="V73" s="28">
        <f>O73+Q73+S73+U73</f>
        <v>0</v>
      </c>
      <c r="W73" s="28"/>
      <c r="X73" s="28"/>
      <c r="Y73" s="38"/>
      <c r="Z73" s="28"/>
      <c r="AA73" s="29"/>
      <c r="AB73" s="38"/>
      <c r="AC73" s="38"/>
      <c r="AD73" s="28"/>
      <c r="AE73" s="28">
        <f>X73+Z73+AB73+AD73</f>
        <v>0</v>
      </c>
      <c r="AF73" s="34">
        <f>+M73+V73+AE73</f>
        <v>0</v>
      </c>
    </row>
    <row r="74" spans="1:32" ht="15">
      <c r="A74" s="3">
        <v>70</v>
      </c>
      <c r="C74" s="23" t="s">
        <v>170</v>
      </c>
      <c r="D74" s="23" t="s">
        <v>171</v>
      </c>
      <c r="M74" s="47">
        <f>F74+H74+J74+L74</f>
        <v>0</v>
      </c>
      <c r="N74" s="22"/>
      <c r="O74" s="22"/>
      <c r="P74" s="39"/>
      <c r="Q74" s="39"/>
      <c r="R74" s="40"/>
      <c r="S74" s="41"/>
      <c r="T74" s="22"/>
      <c r="U74" s="22"/>
      <c r="V74" s="28">
        <f>O74+Q74+S74+U74</f>
        <v>0</v>
      </c>
      <c r="W74" s="29"/>
      <c r="X74" s="38"/>
      <c r="Y74" s="29"/>
      <c r="Z74" s="28"/>
      <c r="AA74" s="29"/>
      <c r="AB74" s="38"/>
      <c r="AC74" s="38"/>
      <c r="AD74" s="38"/>
      <c r="AE74" s="28">
        <f>X74+Z74+AB74+AD74</f>
        <v>0</v>
      </c>
      <c r="AF74" s="34">
        <f>+M74+V74+AE74</f>
        <v>0</v>
      </c>
    </row>
    <row r="75" spans="1:32" ht="15">
      <c r="A75" s="3">
        <v>71</v>
      </c>
      <c r="C75" s="23" t="s">
        <v>172</v>
      </c>
      <c r="D75" s="23" t="s">
        <v>67</v>
      </c>
      <c r="M75" s="47">
        <f>F75+H75+J75+L75</f>
        <v>0</v>
      </c>
      <c r="V75" s="47">
        <f>O75+Q75+S75+U75</f>
        <v>0</v>
      </c>
      <c r="W75" s="29"/>
      <c r="X75" s="38"/>
      <c r="Y75" s="30"/>
      <c r="Z75" s="28"/>
      <c r="AA75" s="29"/>
      <c r="AB75" s="38"/>
      <c r="AC75" s="38"/>
      <c r="AD75" s="38"/>
      <c r="AE75" s="28">
        <f>X75+Z75+AB75+AD75</f>
        <v>0</v>
      </c>
      <c r="AF75" s="34">
        <f>+M75+V75+AE75</f>
        <v>0</v>
      </c>
    </row>
    <row r="76" spans="1:32" ht="15">
      <c r="A76" s="3">
        <v>72</v>
      </c>
      <c r="C76" s="23" t="s">
        <v>148</v>
      </c>
      <c r="D76" s="23" t="s">
        <v>173</v>
      </c>
      <c r="E76" s="43"/>
      <c r="F76" s="25"/>
      <c r="G76" s="55"/>
      <c r="H76" s="53"/>
      <c r="I76" s="56"/>
      <c r="J76" s="53"/>
      <c r="K76" s="32"/>
      <c r="L76" s="32"/>
      <c r="M76" s="47">
        <f>F76+H76+J76+L76</f>
        <v>0</v>
      </c>
      <c r="N76" s="32"/>
      <c r="O76" s="32"/>
      <c r="P76" s="31"/>
      <c r="Q76" s="31"/>
      <c r="R76" s="40"/>
      <c r="S76" s="41"/>
      <c r="T76" s="38"/>
      <c r="U76" s="38"/>
      <c r="V76" s="47">
        <f>O76+Q76+S76+U76</f>
        <v>0</v>
      </c>
      <c r="W76" s="38"/>
      <c r="X76" s="38"/>
      <c r="Y76" s="38"/>
      <c r="Z76" s="38"/>
      <c r="AA76" s="29"/>
      <c r="AB76" s="32"/>
      <c r="AC76" s="32"/>
      <c r="AD76" s="32"/>
      <c r="AE76" s="47">
        <f>X76+Z76+AB76+AD76</f>
        <v>0</v>
      </c>
      <c r="AF76" s="34">
        <f>+M76+V76+AE76</f>
        <v>0</v>
      </c>
    </row>
    <row r="77" spans="1:32" ht="15">
      <c r="A77" s="3">
        <v>73</v>
      </c>
      <c r="C77" s="4" t="s">
        <v>174</v>
      </c>
      <c r="D77" s="4" t="s">
        <v>175</v>
      </c>
      <c r="F77" s="25"/>
      <c r="G77" s="55"/>
      <c r="H77" s="53"/>
      <c r="I77" s="56"/>
      <c r="J77" s="53"/>
      <c r="K77" s="32"/>
      <c r="L77" s="32"/>
      <c r="M77" s="47">
        <f>F77+H77+J77+L77</f>
        <v>0</v>
      </c>
      <c r="N77" s="32"/>
      <c r="O77" s="32"/>
      <c r="P77" s="29"/>
      <c r="Q77" s="29"/>
      <c r="R77" s="40"/>
      <c r="S77" s="41"/>
      <c r="T77" s="38"/>
      <c r="U77" s="38"/>
      <c r="V77" s="47">
        <f>O77+Q77+S77+U77</f>
        <v>0</v>
      </c>
      <c r="W77" s="38"/>
      <c r="X77" s="38"/>
      <c r="Y77" s="38"/>
      <c r="Z77" s="38"/>
      <c r="AA77" s="29"/>
      <c r="AB77" s="32"/>
      <c r="AC77" s="32"/>
      <c r="AD77" s="32"/>
      <c r="AE77" s="47">
        <f>X77+Z77+AB77+AD77</f>
        <v>0</v>
      </c>
      <c r="AF77" s="34">
        <f>+M77+V77+AE77</f>
        <v>0</v>
      </c>
    </row>
    <row r="78" spans="1:32" ht="15">
      <c r="A78" s="3">
        <v>74</v>
      </c>
      <c r="C78" s="23" t="s">
        <v>26</v>
      </c>
      <c r="D78" s="23" t="s">
        <v>30</v>
      </c>
      <c r="M78" s="47">
        <f>F78+H78+J78+L78</f>
        <v>0</v>
      </c>
      <c r="N78" s="22"/>
      <c r="O78" s="22"/>
      <c r="P78" s="39"/>
      <c r="Q78" s="39"/>
      <c r="R78" s="40"/>
      <c r="S78" s="41"/>
      <c r="T78" s="22"/>
      <c r="U78" s="22"/>
      <c r="V78" s="28">
        <f>O78+Q78+S78+U78</f>
        <v>0</v>
      </c>
      <c r="W78" s="29"/>
      <c r="X78" s="38"/>
      <c r="Y78" s="29"/>
      <c r="Z78" s="38"/>
      <c r="AA78" s="29"/>
      <c r="AB78" s="38"/>
      <c r="AC78" s="38"/>
      <c r="AD78" s="38"/>
      <c r="AE78" s="28">
        <f>X78+Z78+AB78+AD78</f>
        <v>0</v>
      </c>
      <c r="AF78" s="34">
        <f>+M78+V78+AE78</f>
        <v>0</v>
      </c>
    </row>
    <row r="79" spans="1:32" ht="15">
      <c r="A79" s="3">
        <v>75</v>
      </c>
      <c r="C79" s="4" t="s">
        <v>21</v>
      </c>
      <c r="D79" s="4" t="s">
        <v>73</v>
      </c>
      <c r="F79" s="61"/>
      <c r="G79" s="32"/>
      <c r="H79" s="47"/>
      <c r="I79" s="32"/>
      <c r="J79" s="32"/>
      <c r="K79" s="32"/>
      <c r="L79" s="32"/>
      <c r="M79" s="47">
        <f>F79+H79+J79+L79</f>
        <v>0</v>
      </c>
      <c r="N79" s="38"/>
      <c r="O79" s="38"/>
      <c r="P79" s="29"/>
      <c r="Q79" s="29"/>
      <c r="R79" s="40"/>
      <c r="S79" s="41"/>
      <c r="T79" s="38"/>
      <c r="U79" s="38"/>
      <c r="V79" s="47">
        <f>O79+Q79+S79+U79</f>
        <v>0</v>
      </c>
      <c r="W79" s="28"/>
      <c r="X79" s="28"/>
      <c r="Y79" s="38"/>
      <c r="Z79" s="38"/>
      <c r="AA79" s="29"/>
      <c r="AB79" s="38"/>
      <c r="AC79" s="38"/>
      <c r="AD79" s="38"/>
      <c r="AE79" s="28">
        <f>X79+Z79+AB79+AD79</f>
        <v>0</v>
      </c>
      <c r="AF79" s="34">
        <f>+M79+V79+AE79</f>
        <v>0</v>
      </c>
    </row>
    <row r="80" spans="1:32" ht="15">
      <c r="A80" s="3">
        <v>76</v>
      </c>
      <c r="C80" s="23" t="s">
        <v>176</v>
      </c>
      <c r="D80" s="23" t="s">
        <v>177</v>
      </c>
      <c r="E80" s="43"/>
      <c r="F80" s="44"/>
      <c r="G80" s="22"/>
      <c r="H80" s="22"/>
      <c r="I80" s="22"/>
      <c r="J80" s="22"/>
      <c r="K80" s="22"/>
      <c r="L80" s="22"/>
      <c r="M80" s="28">
        <f>F80+H80+J80+L80</f>
        <v>0</v>
      </c>
      <c r="N80" s="22"/>
      <c r="O80" s="22"/>
      <c r="P80" s="39"/>
      <c r="Q80" s="39"/>
      <c r="R80" s="40"/>
      <c r="S80" s="41"/>
      <c r="T80" s="22"/>
      <c r="U80" s="22"/>
      <c r="V80" s="28">
        <f>O80+Q80+S80+U80</f>
        <v>0</v>
      </c>
      <c r="W80" s="29"/>
      <c r="X80" s="38"/>
      <c r="Y80" s="30"/>
      <c r="Z80" s="28"/>
      <c r="AA80" s="29"/>
      <c r="AB80" s="38"/>
      <c r="AC80" s="38"/>
      <c r="AD80" s="38"/>
      <c r="AE80" s="28">
        <f>X80+Z80+AB80+AD80</f>
        <v>0</v>
      </c>
      <c r="AF80" s="34">
        <f>+M80+V80+AE80</f>
        <v>0</v>
      </c>
    </row>
    <row r="81" spans="1:32" ht="15">
      <c r="A81" s="3">
        <v>77</v>
      </c>
      <c r="C81" s="23" t="s">
        <v>178</v>
      </c>
      <c r="D81" s="23" t="s">
        <v>179</v>
      </c>
      <c r="F81" s="44"/>
      <c r="G81" s="22"/>
      <c r="H81" s="22"/>
      <c r="I81" s="22"/>
      <c r="J81" s="22"/>
      <c r="K81" s="22"/>
      <c r="L81" s="22"/>
      <c r="M81" s="28">
        <f>F81+H81+J81+L81</f>
        <v>0</v>
      </c>
      <c r="N81" s="22"/>
      <c r="O81" s="22"/>
      <c r="P81" s="39"/>
      <c r="Q81" s="39"/>
      <c r="R81" s="40"/>
      <c r="S81" s="41"/>
      <c r="T81" s="22"/>
      <c r="U81" s="22"/>
      <c r="V81" s="28">
        <f>O81+Q81+S81+U81</f>
        <v>0</v>
      </c>
      <c r="W81" s="29"/>
      <c r="X81" s="38"/>
      <c r="Y81" s="30"/>
      <c r="Z81" s="28"/>
      <c r="AA81" s="29"/>
      <c r="AB81" s="38"/>
      <c r="AC81" s="38"/>
      <c r="AD81" s="38"/>
      <c r="AE81" s="28">
        <f>X81+Z81+AB81+AD81</f>
        <v>0</v>
      </c>
      <c r="AF81" s="34">
        <f>+M81+V81+AE81</f>
        <v>0</v>
      </c>
    </row>
    <row r="82" spans="1:40" ht="15">
      <c r="A82" s="3">
        <v>78</v>
      </c>
      <c r="C82" s="23" t="s">
        <v>180</v>
      </c>
      <c r="D82" s="23" t="s">
        <v>181</v>
      </c>
      <c r="F82" s="25"/>
      <c r="G82" s="55"/>
      <c r="H82" s="53"/>
      <c r="I82" s="56"/>
      <c r="J82" s="53"/>
      <c r="K82" s="32"/>
      <c r="L82" s="32"/>
      <c r="M82" s="47">
        <f>F82+H82+J82+L82</f>
        <v>0</v>
      </c>
      <c r="N82" s="32"/>
      <c r="O82" s="32"/>
      <c r="P82" s="31"/>
      <c r="Q82" s="31"/>
      <c r="T82" s="32"/>
      <c r="U82" s="38"/>
      <c r="V82" s="47">
        <f>O82+Q82+S82+U82</f>
        <v>0</v>
      </c>
      <c r="W82" s="38"/>
      <c r="X82" s="38"/>
      <c r="Y82" s="32"/>
      <c r="Z82" s="47"/>
      <c r="AA82" s="29"/>
      <c r="AB82" s="32"/>
      <c r="AC82" s="32"/>
      <c r="AD82" s="32"/>
      <c r="AE82" s="47">
        <f>X82+Z82+AB82+AD82</f>
        <v>0</v>
      </c>
      <c r="AF82" s="34">
        <f>+M82+V82+AE82</f>
        <v>0</v>
      </c>
      <c r="AL82" s="22"/>
      <c r="AM82" s="22"/>
      <c r="AN82" s="1"/>
    </row>
    <row r="83" spans="1:40" ht="15">
      <c r="A83" s="3">
        <v>79</v>
      </c>
      <c r="C83" s="23" t="s">
        <v>25</v>
      </c>
      <c r="D83" s="23" t="s">
        <v>182</v>
      </c>
      <c r="M83" s="47">
        <f>F83+H83+J83+L83</f>
        <v>0</v>
      </c>
      <c r="V83" s="47">
        <f>O83+Q83+S83+U83</f>
        <v>0</v>
      </c>
      <c r="W83" s="31"/>
      <c r="X83" s="32"/>
      <c r="Y83" s="30"/>
      <c r="Z83" s="28"/>
      <c r="AA83" s="29"/>
      <c r="AB83" s="32"/>
      <c r="AC83" s="32"/>
      <c r="AD83" s="38"/>
      <c r="AE83" s="47">
        <f>X83+Z83+AB83+AD83</f>
        <v>0</v>
      </c>
      <c r="AF83" s="34">
        <f>+M83+V83+AE83</f>
        <v>0</v>
      </c>
      <c r="AL83" s="22"/>
      <c r="AM83" s="22"/>
      <c r="AN83" s="1"/>
    </row>
    <row r="84" spans="1:40" ht="15">
      <c r="A84" s="3">
        <v>80</v>
      </c>
      <c r="C84" s="23" t="s">
        <v>39</v>
      </c>
      <c r="D84" s="23" t="s">
        <v>183</v>
      </c>
      <c r="M84" s="47">
        <f>F84+H84+J84+L84</f>
        <v>0</v>
      </c>
      <c r="N84" s="22"/>
      <c r="O84" s="22"/>
      <c r="P84" s="39"/>
      <c r="Q84" s="39"/>
      <c r="R84" s="40"/>
      <c r="S84" s="41"/>
      <c r="T84" s="22"/>
      <c r="U84" s="22"/>
      <c r="V84" s="28">
        <f>O84+Q84+S84+U84</f>
        <v>0</v>
      </c>
      <c r="W84" s="29"/>
      <c r="X84" s="38"/>
      <c r="Y84" s="60"/>
      <c r="Z84" s="62"/>
      <c r="AA84" s="29"/>
      <c r="AB84" s="38"/>
      <c r="AC84" s="38"/>
      <c r="AD84" s="38"/>
      <c r="AE84" s="28">
        <f>X84+Z84+AB84+AD84</f>
        <v>0</v>
      </c>
      <c r="AF84" s="34">
        <f>+M84+V84+AE84</f>
        <v>0</v>
      </c>
      <c r="AL84" s="22"/>
      <c r="AM84" s="22"/>
      <c r="AN84" s="39"/>
    </row>
    <row r="85" spans="1:40" ht="15">
      <c r="A85" s="3">
        <v>81</v>
      </c>
      <c r="C85" s="23" t="s">
        <v>184</v>
      </c>
      <c r="D85" s="23" t="s">
        <v>185</v>
      </c>
      <c r="F85" s="25"/>
      <c r="G85" s="55"/>
      <c r="H85" s="53"/>
      <c r="I85" s="56"/>
      <c r="J85" s="53"/>
      <c r="K85" s="32"/>
      <c r="L85" s="47"/>
      <c r="M85" s="47">
        <f>F85+H85+J85+L85</f>
        <v>0</v>
      </c>
      <c r="N85" s="38"/>
      <c r="O85" s="38"/>
      <c r="P85" s="29"/>
      <c r="Q85" s="29"/>
      <c r="R85" s="40"/>
      <c r="S85" s="41"/>
      <c r="T85" s="38"/>
      <c r="U85" s="38"/>
      <c r="V85" s="28">
        <f>O85+Q85+S85+U85</f>
        <v>0</v>
      </c>
      <c r="W85" s="38"/>
      <c r="X85" s="38"/>
      <c r="Y85" s="38"/>
      <c r="Z85" s="38"/>
      <c r="AA85" s="29"/>
      <c r="AB85" s="38"/>
      <c r="AC85" s="38"/>
      <c r="AD85" s="38"/>
      <c r="AE85" s="28">
        <f>X85+Z85+AB85+AD85</f>
        <v>0</v>
      </c>
      <c r="AF85" s="34">
        <f>+M85+V85+AE85</f>
        <v>0</v>
      </c>
      <c r="AL85" s="22"/>
      <c r="AM85" s="22"/>
      <c r="AN85" s="39"/>
    </row>
    <row r="86" spans="1:40" ht="15">
      <c r="A86" s="3">
        <v>82</v>
      </c>
      <c r="C86" s="4" t="s">
        <v>40</v>
      </c>
      <c r="D86" s="4" t="s">
        <v>186</v>
      </c>
      <c r="E86" s="50"/>
      <c r="F86" s="54"/>
      <c r="G86" s="32"/>
      <c r="H86" s="32"/>
      <c r="I86" s="32"/>
      <c r="J86" s="32"/>
      <c r="K86" s="32"/>
      <c r="L86" s="32"/>
      <c r="M86" s="47">
        <f>F86+H86+J86+L86</f>
        <v>0</v>
      </c>
      <c r="N86" s="32"/>
      <c r="O86" s="32"/>
      <c r="P86" s="31"/>
      <c r="Q86" s="30"/>
      <c r="R86" s="40"/>
      <c r="S86" s="41"/>
      <c r="T86" s="38"/>
      <c r="U86" s="38"/>
      <c r="V86" s="47">
        <f>O86+Q86+S86+U86</f>
        <v>0</v>
      </c>
      <c r="W86" s="38"/>
      <c r="X86" s="38"/>
      <c r="Y86" s="38"/>
      <c r="Z86" s="38"/>
      <c r="AA86" s="29"/>
      <c r="AB86" s="32"/>
      <c r="AC86" s="32"/>
      <c r="AD86" s="38"/>
      <c r="AE86" s="47">
        <f>X86+Z86+AB86+AD86</f>
        <v>0</v>
      </c>
      <c r="AF86" s="34">
        <f>+M86+V86+AE86</f>
        <v>0</v>
      </c>
      <c r="AL86" s="22"/>
      <c r="AM86" s="22"/>
      <c r="AN86" s="39"/>
    </row>
    <row r="87" spans="1:40" ht="15">
      <c r="A87" s="3">
        <v>83</v>
      </c>
      <c r="C87" s="4" t="s">
        <v>187</v>
      </c>
      <c r="D87" s="4" t="s">
        <v>188</v>
      </c>
      <c r="E87" s="43"/>
      <c r="F87" s="44"/>
      <c r="I87" s="22"/>
      <c r="J87" s="22"/>
      <c r="M87" s="47">
        <f>F87+H87+J87+L87</f>
        <v>0</v>
      </c>
      <c r="N87" s="63"/>
      <c r="O87" s="22"/>
      <c r="P87" s="39"/>
      <c r="Q87" s="39"/>
      <c r="R87" s="40"/>
      <c r="S87" s="41"/>
      <c r="T87" s="38"/>
      <c r="U87" s="38"/>
      <c r="V87" s="47">
        <f>O87+Q87+S87+U87</f>
        <v>0</v>
      </c>
      <c r="W87" s="38"/>
      <c r="X87" s="38"/>
      <c r="Y87" s="38"/>
      <c r="Z87" s="38"/>
      <c r="AA87" s="29"/>
      <c r="AB87" s="32"/>
      <c r="AC87" s="32"/>
      <c r="AD87" s="32"/>
      <c r="AE87" s="47">
        <f>X87+Z87+AB87+AD87</f>
        <v>0</v>
      </c>
      <c r="AF87" s="34">
        <f>+M87+V87+AE87</f>
        <v>0</v>
      </c>
      <c r="AL87" s="22"/>
      <c r="AM87" s="22"/>
      <c r="AN87" s="39"/>
    </row>
    <row r="88" spans="1:40" ht="15">
      <c r="A88" s="3">
        <v>84</v>
      </c>
      <c r="C88" s="23" t="s">
        <v>189</v>
      </c>
      <c r="D88" s="23" t="s">
        <v>190</v>
      </c>
      <c r="E88" s="50"/>
      <c r="F88" s="25"/>
      <c r="G88" s="59"/>
      <c r="H88" s="46"/>
      <c r="I88" s="56"/>
      <c r="J88" s="46"/>
      <c r="K88" s="32"/>
      <c r="L88" s="32"/>
      <c r="M88" s="47">
        <f>F88+H88+J88+L88</f>
        <v>0</v>
      </c>
      <c r="N88" s="38"/>
      <c r="O88" s="28"/>
      <c r="P88" s="29"/>
      <c r="Q88" s="29"/>
      <c r="R88" s="40"/>
      <c r="S88" s="41"/>
      <c r="T88" s="38"/>
      <c r="U88" s="38"/>
      <c r="V88" s="28">
        <f>O88+Q88+S88+U88</f>
        <v>0</v>
      </c>
      <c r="W88" s="28"/>
      <c r="X88" s="28"/>
      <c r="Y88" s="38"/>
      <c r="Z88" s="28"/>
      <c r="AA88" s="29"/>
      <c r="AB88" s="38"/>
      <c r="AC88" s="38"/>
      <c r="AD88" s="38"/>
      <c r="AE88" s="28">
        <f>X88+Z88+AB88+AD88</f>
        <v>0</v>
      </c>
      <c r="AF88" s="34">
        <f>+M88+V88+AE88</f>
        <v>0</v>
      </c>
      <c r="AL88" s="22"/>
      <c r="AM88" s="22"/>
      <c r="AN88" s="39"/>
    </row>
    <row r="89" spans="1:40" ht="15">
      <c r="A89" s="3">
        <v>85</v>
      </c>
      <c r="C89" s="23" t="s">
        <v>27</v>
      </c>
      <c r="D89" s="23" t="s">
        <v>191</v>
      </c>
      <c r="E89" s="43"/>
      <c r="F89" s="44"/>
      <c r="G89" s="22"/>
      <c r="H89" s="22"/>
      <c r="I89" s="22"/>
      <c r="J89" s="22"/>
      <c r="K89" s="22"/>
      <c r="L89" s="22"/>
      <c r="M89" s="28">
        <f>F89+H89+J89+L89</f>
        <v>0</v>
      </c>
      <c r="N89" s="22"/>
      <c r="O89" s="22"/>
      <c r="P89" s="39"/>
      <c r="Q89" s="39"/>
      <c r="R89" s="40"/>
      <c r="S89" s="41"/>
      <c r="T89" s="22"/>
      <c r="U89" s="22"/>
      <c r="V89" s="28">
        <f>O89+Q89+S89+U89</f>
        <v>0</v>
      </c>
      <c r="W89" s="29"/>
      <c r="X89" s="38"/>
      <c r="Y89" s="30"/>
      <c r="Z89" s="28"/>
      <c r="AA89" s="29"/>
      <c r="AB89" s="38"/>
      <c r="AC89" s="38"/>
      <c r="AD89" s="38"/>
      <c r="AE89" s="47">
        <f>X89+Z89+AB89+AD89</f>
        <v>0</v>
      </c>
      <c r="AF89" s="34">
        <f>+M89+V89+AE89</f>
        <v>0</v>
      </c>
      <c r="AL89" s="22"/>
      <c r="AM89" s="22"/>
      <c r="AN89" s="39"/>
    </row>
    <row r="90" spans="1:40" ht="15">
      <c r="A90" s="3">
        <v>86</v>
      </c>
      <c r="C90" s="4" t="s">
        <v>192</v>
      </c>
      <c r="D90" s="4" t="s">
        <v>69</v>
      </c>
      <c r="F90" s="44"/>
      <c r="I90" s="22"/>
      <c r="J90" s="22"/>
      <c r="M90" s="47">
        <f>F90+H90+J90+L90</f>
        <v>0</v>
      </c>
      <c r="N90" s="39"/>
      <c r="O90" s="22"/>
      <c r="P90" s="39"/>
      <c r="Q90" s="39"/>
      <c r="T90" s="32"/>
      <c r="U90" s="32"/>
      <c r="V90" s="47">
        <f>O90+Q90+S90+U90</f>
        <v>0</v>
      </c>
      <c r="W90" s="32"/>
      <c r="X90" s="32"/>
      <c r="Y90" s="32"/>
      <c r="Z90" s="32"/>
      <c r="AA90" s="31"/>
      <c r="AB90" s="32"/>
      <c r="AC90" s="32"/>
      <c r="AD90" s="32"/>
      <c r="AE90" s="47">
        <f>X90+Z90+AB90+AD90</f>
        <v>0</v>
      </c>
      <c r="AF90" s="34">
        <f>+M90+V90+AE90</f>
        <v>0</v>
      </c>
      <c r="AL90" s="22"/>
      <c r="AM90" s="22"/>
      <c r="AN90" s="39"/>
    </row>
    <row r="91" spans="1:40" ht="15">
      <c r="A91" s="3">
        <v>87</v>
      </c>
      <c r="C91" s="23" t="s">
        <v>193</v>
      </c>
      <c r="D91" s="23" t="s">
        <v>194</v>
      </c>
      <c r="F91" s="25"/>
      <c r="G91" s="55"/>
      <c r="H91" s="53"/>
      <c r="I91" s="56"/>
      <c r="J91" s="46"/>
      <c r="K91" s="32"/>
      <c r="L91" s="32"/>
      <c r="M91" s="47">
        <f>F91+H91+J91+L91</f>
        <v>0</v>
      </c>
      <c r="N91" s="38"/>
      <c r="O91" s="38"/>
      <c r="P91" s="29"/>
      <c r="Q91" s="29"/>
      <c r="R91" s="40"/>
      <c r="S91" s="41"/>
      <c r="T91" s="38"/>
      <c r="U91" s="38"/>
      <c r="V91" s="28">
        <f>O91+Q91+S91+U91</f>
        <v>0</v>
      </c>
      <c r="W91" s="38"/>
      <c r="X91" s="38"/>
      <c r="Y91" s="38"/>
      <c r="Z91" s="28"/>
      <c r="AA91" s="29"/>
      <c r="AB91" s="38"/>
      <c r="AC91" s="38"/>
      <c r="AD91" s="38"/>
      <c r="AE91" s="28">
        <f>X91+Z91+AB91+AD91</f>
        <v>0</v>
      </c>
      <c r="AF91" s="34">
        <f>+M91+V91+AE91</f>
        <v>0</v>
      </c>
      <c r="AL91" s="22"/>
      <c r="AM91" s="22"/>
      <c r="AN91" s="39"/>
    </row>
    <row r="92" spans="1:40" ht="15">
      <c r="A92" s="3">
        <v>88</v>
      </c>
      <c r="C92" s="23" t="s">
        <v>31</v>
      </c>
      <c r="D92" s="23" t="s">
        <v>195</v>
      </c>
      <c r="M92" s="47">
        <f>F92+H92+J92+L92</f>
        <v>0</v>
      </c>
      <c r="N92" s="22"/>
      <c r="O92" s="22"/>
      <c r="P92" s="39"/>
      <c r="Q92" s="39"/>
      <c r="R92" s="40"/>
      <c r="S92" s="41"/>
      <c r="T92" s="22"/>
      <c r="U92" s="22"/>
      <c r="V92" s="28">
        <f>O92+Q92+S92+U92</f>
        <v>0</v>
      </c>
      <c r="W92" s="29"/>
      <c r="X92" s="38"/>
      <c r="Y92" s="30"/>
      <c r="Z92" s="28"/>
      <c r="AA92" s="29"/>
      <c r="AB92" s="38"/>
      <c r="AC92" s="38"/>
      <c r="AD92" s="38"/>
      <c r="AE92" s="28">
        <f>X92+Z92+AB92+AD92</f>
        <v>0</v>
      </c>
      <c r="AF92" s="34">
        <f>+M92+V92+AE92</f>
        <v>0</v>
      </c>
      <c r="AL92" s="22"/>
      <c r="AM92" s="22"/>
      <c r="AN92" s="39"/>
    </row>
    <row r="93" spans="1:40" ht="15">
      <c r="A93" s="3">
        <v>89</v>
      </c>
      <c r="C93" s="23" t="s">
        <v>196</v>
      </c>
      <c r="D93" s="23" t="s">
        <v>197</v>
      </c>
      <c r="E93" s="50"/>
      <c r="M93" s="47">
        <f>F93+H93+J93+L93</f>
        <v>0</v>
      </c>
      <c r="N93" s="22"/>
      <c r="O93" s="22"/>
      <c r="P93" s="39"/>
      <c r="Q93" s="39"/>
      <c r="R93" s="40"/>
      <c r="S93" s="41"/>
      <c r="T93" s="22"/>
      <c r="U93" s="22"/>
      <c r="V93" s="28">
        <f>O93+Q93+S93+U93</f>
        <v>0</v>
      </c>
      <c r="W93" s="29"/>
      <c r="X93" s="38"/>
      <c r="Y93" s="29"/>
      <c r="Z93" s="28"/>
      <c r="AA93" s="29"/>
      <c r="AB93" s="38"/>
      <c r="AC93" s="38"/>
      <c r="AD93" s="38"/>
      <c r="AE93" s="28">
        <f>X93+Z93+AB93+AD93</f>
        <v>0</v>
      </c>
      <c r="AF93" s="34">
        <f>+M93+V93+AE93</f>
        <v>0</v>
      </c>
      <c r="AL93" s="22"/>
      <c r="AM93" s="22"/>
      <c r="AN93" s="39"/>
    </row>
    <row r="94" spans="1:40" ht="15">
      <c r="A94" s="3">
        <v>90</v>
      </c>
      <c r="C94" s="4" t="s">
        <v>198</v>
      </c>
      <c r="D94" s="4" t="s">
        <v>199</v>
      </c>
      <c r="F94" s="54"/>
      <c r="G94" s="32"/>
      <c r="H94" s="47"/>
      <c r="I94" s="32"/>
      <c r="J94" s="32"/>
      <c r="K94" s="32"/>
      <c r="L94" s="32"/>
      <c r="M94" s="47">
        <f>F94+H94+J94+L94</f>
        <v>0</v>
      </c>
      <c r="N94" s="38"/>
      <c r="O94" s="38"/>
      <c r="P94" s="29"/>
      <c r="Q94" s="29"/>
      <c r="R94" s="40"/>
      <c r="S94" s="41"/>
      <c r="T94" s="38"/>
      <c r="U94" s="38"/>
      <c r="V94" s="28">
        <f>O94+Q94+S94+U94</f>
        <v>0</v>
      </c>
      <c r="W94" s="38"/>
      <c r="X94" s="38"/>
      <c r="Y94" s="38"/>
      <c r="Z94" s="38"/>
      <c r="AA94" s="29"/>
      <c r="AB94" s="38"/>
      <c r="AC94" s="38"/>
      <c r="AD94" s="38"/>
      <c r="AE94" s="28">
        <f>X94+Z94+AB94+AD94</f>
        <v>0</v>
      </c>
      <c r="AF94" s="34">
        <f>+M94+V94+AE94</f>
        <v>0</v>
      </c>
      <c r="AL94" s="22"/>
      <c r="AM94" s="22"/>
      <c r="AN94" s="39"/>
    </row>
    <row r="95" spans="1:40" ht="15">
      <c r="A95" s="3">
        <v>91</v>
      </c>
      <c r="C95" s="23" t="s">
        <v>46</v>
      </c>
      <c r="D95" s="23" t="s">
        <v>200</v>
      </c>
      <c r="E95" s="50"/>
      <c r="M95" s="47">
        <f>F95+H95+J95+L95</f>
        <v>0</v>
      </c>
      <c r="N95" s="22"/>
      <c r="O95" s="22"/>
      <c r="P95" s="39"/>
      <c r="Q95" s="39"/>
      <c r="R95" s="40"/>
      <c r="S95" s="41"/>
      <c r="T95" s="22"/>
      <c r="U95" s="22"/>
      <c r="V95" s="28">
        <f>O95+Q95+S95+U95</f>
        <v>0</v>
      </c>
      <c r="W95" s="29"/>
      <c r="X95" s="38"/>
      <c r="Y95" s="29"/>
      <c r="Z95" s="28"/>
      <c r="AA95" s="29"/>
      <c r="AB95" s="38"/>
      <c r="AC95" s="38"/>
      <c r="AD95" s="38"/>
      <c r="AE95" s="28">
        <f>X95+Z95+AB95+AD95</f>
        <v>0</v>
      </c>
      <c r="AF95" s="34">
        <f>+M95+V95+AE95</f>
        <v>0</v>
      </c>
      <c r="AL95" s="22"/>
      <c r="AM95" s="22"/>
      <c r="AN95" s="39"/>
    </row>
    <row r="96" spans="1:40" ht="15">
      <c r="A96" s="3">
        <v>92</v>
      </c>
      <c r="C96" s="23" t="s">
        <v>37</v>
      </c>
      <c r="D96" s="23" t="s">
        <v>201</v>
      </c>
      <c r="M96" s="47">
        <f>F96+H96+J96+L96</f>
        <v>0</v>
      </c>
      <c r="N96" s="22"/>
      <c r="O96" s="22"/>
      <c r="P96" s="39"/>
      <c r="Q96" s="39"/>
      <c r="R96" s="40"/>
      <c r="S96" s="41"/>
      <c r="T96" s="22"/>
      <c r="U96" s="22"/>
      <c r="V96" s="28">
        <f>O96+Q96+S96+U96</f>
        <v>0</v>
      </c>
      <c r="W96" s="29"/>
      <c r="X96" s="38"/>
      <c r="Y96" s="29"/>
      <c r="Z96" s="22"/>
      <c r="AA96" s="29"/>
      <c r="AB96" s="28"/>
      <c r="AC96" s="38"/>
      <c r="AD96" s="28"/>
      <c r="AE96" s="28">
        <f>X96+Z96+AB96+AD96</f>
        <v>0</v>
      </c>
      <c r="AF96" s="34">
        <f>+M96+V96+AE96</f>
        <v>0</v>
      </c>
      <c r="AL96" s="22"/>
      <c r="AM96" s="22"/>
      <c r="AN96" s="39"/>
    </row>
    <row r="97" spans="1:34" ht="15">
      <c r="A97" s="3">
        <v>93</v>
      </c>
      <c r="C97" s="4" t="s">
        <v>37</v>
      </c>
      <c r="D97" s="4" t="s">
        <v>202</v>
      </c>
      <c r="F97" s="54"/>
      <c r="G97" s="32"/>
      <c r="H97" s="32"/>
      <c r="I97" s="32"/>
      <c r="J97" s="47"/>
      <c r="K97" s="32"/>
      <c r="L97" s="32"/>
      <c r="M97" s="47">
        <f>F97+H97+J97+L97</f>
        <v>0</v>
      </c>
      <c r="N97" s="32"/>
      <c r="O97" s="32"/>
      <c r="P97" s="31"/>
      <c r="Q97" s="30"/>
      <c r="R97" s="40"/>
      <c r="S97" s="41"/>
      <c r="T97" s="38"/>
      <c r="U97" s="32"/>
      <c r="V97" s="47">
        <f>O97+Q97+S97+U97</f>
        <v>0</v>
      </c>
      <c r="W97" s="38"/>
      <c r="X97" s="38"/>
      <c r="Y97" s="38"/>
      <c r="Z97" s="38"/>
      <c r="AA97" s="29"/>
      <c r="AB97" s="32"/>
      <c r="AC97" s="32"/>
      <c r="AD97" s="38"/>
      <c r="AE97" s="47">
        <f>X97+Z97+AB97+AD97</f>
        <v>0</v>
      </c>
      <c r="AF97" s="34">
        <f>+M97+V97+AE97</f>
        <v>0</v>
      </c>
      <c r="AG97" s="22"/>
      <c r="AH97" s="39"/>
    </row>
    <row r="98" spans="1:32" ht="15">
      <c r="A98" s="3">
        <v>94</v>
      </c>
      <c r="C98" s="23" t="s">
        <v>203</v>
      </c>
      <c r="D98" s="23" t="s">
        <v>204</v>
      </c>
      <c r="E98" s="50"/>
      <c r="F98" s="25"/>
      <c r="G98" s="55"/>
      <c r="H98" s="53"/>
      <c r="I98" s="56"/>
      <c r="J98" s="53"/>
      <c r="K98" s="32"/>
      <c r="L98" s="32"/>
      <c r="M98" s="47">
        <f>F98+H98+J98+L98</f>
        <v>0</v>
      </c>
      <c r="N98" s="32"/>
      <c r="O98" s="32"/>
      <c r="P98" s="31"/>
      <c r="Q98" s="29"/>
      <c r="T98" s="32"/>
      <c r="U98" s="32"/>
      <c r="V98" s="47">
        <f>O98+Q98+S98+U98</f>
        <v>0</v>
      </c>
      <c r="W98" s="47"/>
      <c r="X98" s="38"/>
      <c r="Y98" s="32"/>
      <c r="Z98" s="47"/>
      <c r="AA98" s="31"/>
      <c r="AB98" s="47"/>
      <c r="AC98" s="32"/>
      <c r="AD98" s="47"/>
      <c r="AE98" s="47">
        <f>X98+Z98+AB98+AD98</f>
        <v>0</v>
      </c>
      <c r="AF98" s="34">
        <f>+M98+V98+AE98</f>
        <v>0</v>
      </c>
    </row>
    <row r="99" spans="1:32" ht="15">
      <c r="A99" s="3">
        <v>95</v>
      </c>
      <c r="C99" s="23" t="s">
        <v>205</v>
      </c>
      <c r="D99" s="23" t="s">
        <v>134</v>
      </c>
      <c r="E99" s="43"/>
      <c r="M99" s="47">
        <f>F99+H99+J99+L99</f>
        <v>0</v>
      </c>
      <c r="N99" s="22"/>
      <c r="O99" s="22"/>
      <c r="P99" s="39"/>
      <c r="Q99" s="39"/>
      <c r="R99" s="40"/>
      <c r="S99" s="41"/>
      <c r="T99" s="22"/>
      <c r="U99" s="22"/>
      <c r="V99" s="28">
        <f>O99+Q99+S99+U99</f>
        <v>0</v>
      </c>
      <c r="W99" s="29"/>
      <c r="X99" s="38"/>
      <c r="Y99" s="29"/>
      <c r="Z99" s="38"/>
      <c r="AA99" s="29"/>
      <c r="AB99" s="38"/>
      <c r="AC99" s="38"/>
      <c r="AD99" s="38"/>
      <c r="AE99" s="28">
        <f>X99+Z99+AB99+AD99</f>
        <v>0</v>
      </c>
      <c r="AF99" s="34">
        <f>+M99+V99+AE99</f>
        <v>0</v>
      </c>
    </row>
    <row r="100" spans="1:32" ht="15">
      <c r="A100" s="3">
        <v>96</v>
      </c>
      <c r="C100" s="23" t="s">
        <v>206</v>
      </c>
      <c r="D100" s="23" t="s">
        <v>67</v>
      </c>
      <c r="M100" s="47">
        <f>F100+H100+J100+L100</f>
        <v>0</v>
      </c>
      <c r="V100" s="47">
        <f>O100+Q100+S100+U100</f>
        <v>0</v>
      </c>
      <c r="W100" s="31"/>
      <c r="X100" s="47"/>
      <c r="Y100" s="64"/>
      <c r="Z100" s="47"/>
      <c r="AA100" s="29"/>
      <c r="AB100" s="38"/>
      <c r="AC100" s="38"/>
      <c r="AD100" s="38"/>
      <c r="AE100" s="47">
        <f>X100+Z100+AB100+AD100</f>
        <v>0</v>
      </c>
      <c r="AF100" s="34">
        <f>+M100+V100+AE100</f>
        <v>0</v>
      </c>
    </row>
    <row r="101" spans="1:32" ht="15">
      <c r="A101" s="3">
        <v>97</v>
      </c>
      <c r="C101" s="23" t="s">
        <v>95</v>
      </c>
      <c r="D101" s="23" t="s">
        <v>124</v>
      </c>
      <c r="E101" s="50"/>
      <c r="F101" s="54"/>
      <c r="G101" s="32"/>
      <c r="H101" s="32"/>
      <c r="I101" s="32"/>
      <c r="J101" s="32"/>
      <c r="K101" s="32"/>
      <c r="L101" s="32"/>
      <c r="M101" s="47">
        <f>F101+H101+J101+L101</f>
        <v>0</v>
      </c>
      <c r="N101" s="38"/>
      <c r="O101" s="38"/>
      <c r="P101" s="29"/>
      <c r="Q101" s="29"/>
      <c r="R101" s="40"/>
      <c r="S101" s="41"/>
      <c r="T101" s="38"/>
      <c r="U101" s="38"/>
      <c r="V101" s="28">
        <f>O101+Q101+S101+U101</f>
        <v>0</v>
      </c>
      <c r="W101" s="38"/>
      <c r="X101" s="38"/>
      <c r="Y101" s="38"/>
      <c r="Z101" s="28"/>
      <c r="AA101" s="29"/>
      <c r="AB101" s="38"/>
      <c r="AC101" s="38"/>
      <c r="AD101" s="38"/>
      <c r="AE101" s="28">
        <f>X101+Z101+AB101+AD101</f>
        <v>0</v>
      </c>
      <c r="AF101" s="34">
        <f>+M101+V101+AE101</f>
        <v>0</v>
      </c>
    </row>
    <row r="102" spans="1:32" ht="15">
      <c r="A102" s="3">
        <v>98</v>
      </c>
      <c r="C102" s="23" t="s">
        <v>28</v>
      </c>
      <c r="D102" s="23" t="s">
        <v>134</v>
      </c>
      <c r="E102" s="43"/>
      <c r="F102" s="44"/>
      <c r="G102" s="22"/>
      <c r="H102" s="22"/>
      <c r="I102" s="22"/>
      <c r="J102" s="22"/>
      <c r="K102" s="22"/>
      <c r="L102" s="22"/>
      <c r="M102" s="28">
        <f>F102+H102+J102+L102</f>
        <v>0</v>
      </c>
      <c r="N102" s="22"/>
      <c r="O102" s="22"/>
      <c r="P102" s="39"/>
      <c r="Q102" s="39"/>
      <c r="R102" s="40"/>
      <c r="S102" s="41"/>
      <c r="T102" s="22"/>
      <c r="U102" s="22"/>
      <c r="V102" s="28">
        <f>O102+Q102+S102+U102</f>
        <v>0</v>
      </c>
      <c r="W102" s="29"/>
      <c r="X102" s="38"/>
      <c r="Y102" s="30"/>
      <c r="Z102" s="28"/>
      <c r="AA102" s="29"/>
      <c r="AB102" s="38"/>
      <c r="AC102" s="38"/>
      <c r="AD102" s="38"/>
      <c r="AE102" s="47">
        <f>X102+Z102+AB102+AD102</f>
        <v>0</v>
      </c>
      <c r="AF102" s="34">
        <f>+M102+V102+AE102</f>
        <v>0</v>
      </c>
    </row>
    <row r="103" spans="1:32" ht="15">
      <c r="A103" s="3">
        <v>99</v>
      </c>
      <c r="C103" s="4" t="s">
        <v>207</v>
      </c>
      <c r="D103" s="4" t="s">
        <v>171</v>
      </c>
      <c r="F103" s="54"/>
      <c r="G103" s="32"/>
      <c r="H103" s="32"/>
      <c r="I103" s="32"/>
      <c r="J103" s="32"/>
      <c r="K103" s="32"/>
      <c r="L103" s="32"/>
      <c r="M103" s="47">
        <f>F103+H103+J103+L103</f>
        <v>0</v>
      </c>
      <c r="N103" s="32"/>
      <c r="O103" s="32"/>
      <c r="P103" s="31"/>
      <c r="Q103" s="31"/>
      <c r="R103" s="40"/>
      <c r="S103" s="41"/>
      <c r="T103" s="38"/>
      <c r="U103" s="38"/>
      <c r="V103" s="47">
        <f>O103+Q103+S103+U103</f>
        <v>0</v>
      </c>
      <c r="W103" s="38"/>
      <c r="X103" s="38"/>
      <c r="Y103" s="38"/>
      <c r="Z103" s="38"/>
      <c r="AA103" s="29"/>
      <c r="AB103" s="38"/>
      <c r="AC103" s="32"/>
      <c r="AD103" s="32"/>
      <c r="AE103" s="47">
        <f>X103+Z103+AB103+AD103</f>
        <v>0</v>
      </c>
      <c r="AF103" s="34">
        <f>+M103+V103+AE103</f>
        <v>0</v>
      </c>
    </row>
    <row r="104" spans="3:40" ht="15">
      <c r="C104" s="4" t="s">
        <v>208</v>
      </c>
      <c r="D104" s="4" t="s">
        <v>209</v>
      </c>
      <c r="E104" s="50"/>
      <c r="F104" s="54"/>
      <c r="G104" s="32"/>
      <c r="H104" s="32"/>
      <c r="I104" s="32"/>
      <c r="J104" s="32"/>
      <c r="K104" s="32"/>
      <c r="L104" s="32"/>
      <c r="M104" s="47">
        <f>F104+H104+J104+L104</f>
        <v>0</v>
      </c>
      <c r="N104" s="32"/>
      <c r="O104" s="32"/>
      <c r="P104" s="31"/>
      <c r="Q104" s="30"/>
      <c r="R104" s="40"/>
      <c r="S104" s="41"/>
      <c r="T104" s="38"/>
      <c r="U104" s="38"/>
      <c r="V104" s="47">
        <f>O104+Q104+S104+U104</f>
        <v>0</v>
      </c>
      <c r="W104" s="38"/>
      <c r="X104" s="38"/>
      <c r="Y104" s="38"/>
      <c r="Z104" s="38"/>
      <c r="AA104" s="29"/>
      <c r="AB104" s="32"/>
      <c r="AC104" s="32"/>
      <c r="AD104" s="38"/>
      <c r="AE104" s="47">
        <f>X104+Z104+AB104+AD104</f>
        <v>0</v>
      </c>
      <c r="AF104" s="34">
        <f>+M104+V104+AE104</f>
        <v>0</v>
      </c>
      <c r="AL104" s="22"/>
      <c r="AM104" s="22"/>
      <c r="AN104" s="39"/>
    </row>
    <row r="105" spans="3:40" ht="15">
      <c r="C105" s="4" t="s">
        <v>210</v>
      </c>
      <c r="D105" s="4" t="s">
        <v>211</v>
      </c>
      <c r="F105" s="54"/>
      <c r="G105" s="32"/>
      <c r="H105" s="32"/>
      <c r="I105" s="32"/>
      <c r="J105" s="32"/>
      <c r="K105" s="32"/>
      <c r="L105" s="32"/>
      <c r="M105" s="47">
        <f>F105+H105+J105+L105</f>
        <v>0</v>
      </c>
      <c r="N105" s="32"/>
      <c r="O105" s="32"/>
      <c r="P105" s="31"/>
      <c r="Q105" s="30"/>
      <c r="R105" s="40"/>
      <c r="S105" s="41"/>
      <c r="T105" s="38"/>
      <c r="U105" s="38"/>
      <c r="V105" s="47">
        <f>O105+Q105+S105+U105</f>
        <v>0</v>
      </c>
      <c r="W105" s="38"/>
      <c r="X105" s="38"/>
      <c r="Y105" s="38"/>
      <c r="Z105" s="38"/>
      <c r="AA105" s="29"/>
      <c r="AB105" s="32"/>
      <c r="AC105" s="32"/>
      <c r="AD105" s="38"/>
      <c r="AE105" s="47">
        <f>X105+Z105+AB105+AD105</f>
        <v>0</v>
      </c>
      <c r="AF105" s="34">
        <f>+M105+V105+AE105</f>
        <v>0</v>
      </c>
      <c r="AL105" s="22"/>
      <c r="AM105" s="22"/>
      <c r="AN105" s="39"/>
    </row>
    <row r="106" spans="3:40" ht="15">
      <c r="C106" s="4" t="s">
        <v>212</v>
      </c>
      <c r="D106" s="4" t="s">
        <v>202</v>
      </c>
      <c r="F106" s="54"/>
      <c r="G106" s="32"/>
      <c r="H106" s="32"/>
      <c r="I106" s="32"/>
      <c r="J106" s="32"/>
      <c r="K106" s="32"/>
      <c r="L106" s="32"/>
      <c r="M106" s="47">
        <f>F106+H106+J106+L106</f>
        <v>0</v>
      </c>
      <c r="N106" s="32"/>
      <c r="O106" s="32"/>
      <c r="P106" s="31"/>
      <c r="Q106" s="30"/>
      <c r="R106" s="40"/>
      <c r="S106" s="41"/>
      <c r="T106" s="38"/>
      <c r="U106" s="38"/>
      <c r="V106" s="47">
        <f>O106+Q106+S106+U106</f>
        <v>0</v>
      </c>
      <c r="W106" s="38"/>
      <c r="X106" s="38"/>
      <c r="Y106" s="38"/>
      <c r="Z106" s="38"/>
      <c r="AA106" s="29"/>
      <c r="AB106" s="38"/>
      <c r="AC106" s="38"/>
      <c r="AD106" s="38"/>
      <c r="AE106" s="28">
        <f>X106+Z106+AB106+AD106</f>
        <v>0</v>
      </c>
      <c r="AF106" s="34">
        <f>+M106+V106+AE106</f>
        <v>0</v>
      </c>
      <c r="AL106" s="22"/>
      <c r="AM106" s="22"/>
      <c r="AN106" s="39"/>
    </row>
    <row r="107" spans="3:40" ht="15">
      <c r="C107" s="23" t="s">
        <v>213</v>
      </c>
      <c r="D107" s="23" t="s">
        <v>214</v>
      </c>
      <c r="E107" s="43"/>
      <c r="M107" s="47">
        <f>F107+H107+J107+L107</f>
        <v>0</v>
      </c>
      <c r="V107" s="47">
        <f>O107+Q107+S107+U107</f>
        <v>0</v>
      </c>
      <c r="W107" s="31"/>
      <c r="X107" s="32"/>
      <c r="Y107" s="31"/>
      <c r="Z107" s="47"/>
      <c r="AA107" s="29"/>
      <c r="AB107" s="32"/>
      <c r="AC107" s="32"/>
      <c r="AD107" s="32"/>
      <c r="AE107" s="47">
        <f>X107+Z107+AB107+AD107</f>
        <v>0</v>
      </c>
      <c r="AF107" s="34">
        <f>+M107+V107+AE107</f>
        <v>0</v>
      </c>
      <c r="AL107" s="22"/>
      <c r="AM107" s="22"/>
      <c r="AN107" s="39"/>
    </row>
    <row r="108" spans="3:40" ht="15">
      <c r="C108" s="23" t="s">
        <v>213</v>
      </c>
      <c r="D108" s="23" t="s">
        <v>215</v>
      </c>
      <c r="M108" s="47">
        <f>F108+H108+J108+L108</f>
        <v>0</v>
      </c>
      <c r="V108" s="47">
        <f>O108+Q108+S108+U108</f>
        <v>0</v>
      </c>
      <c r="W108" s="31"/>
      <c r="X108" s="32"/>
      <c r="Y108" s="29"/>
      <c r="Z108" s="28"/>
      <c r="AA108" s="31"/>
      <c r="AB108" s="32"/>
      <c r="AC108" s="32"/>
      <c r="AD108" s="32"/>
      <c r="AE108" s="47">
        <f>X108+Z108+AB108+AD108</f>
        <v>0</v>
      </c>
      <c r="AF108" s="34">
        <f>+M108+V108+AE108</f>
        <v>0</v>
      </c>
      <c r="AL108" s="22"/>
      <c r="AM108" s="22"/>
      <c r="AN108" s="39"/>
    </row>
    <row r="109" spans="3:40" ht="15">
      <c r="C109" s="23" t="s">
        <v>216</v>
      </c>
      <c r="D109" s="23" t="s">
        <v>136</v>
      </c>
      <c r="F109" s="25"/>
      <c r="G109" s="55"/>
      <c r="H109" s="46"/>
      <c r="I109" s="56"/>
      <c r="J109" s="53"/>
      <c r="K109" s="26"/>
      <c r="L109" s="37"/>
      <c r="M109" s="47">
        <f>F109+H109+J109+L109</f>
        <v>0</v>
      </c>
      <c r="N109" s="32"/>
      <c r="O109" s="32"/>
      <c r="P109" s="29"/>
      <c r="Q109" s="31"/>
      <c r="R109" s="40"/>
      <c r="S109" s="41"/>
      <c r="T109" s="38"/>
      <c r="U109" s="38"/>
      <c r="V109" s="47">
        <f>O109+Q109+S109+U109</f>
        <v>0</v>
      </c>
      <c r="W109" s="38"/>
      <c r="X109" s="38"/>
      <c r="Y109" s="38"/>
      <c r="Z109" s="38"/>
      <c r="AA109" s="29"/>
      <c r="AB109" s="32"/>
      <c r="AC109" s="32"/>
      <c r="AD109" s="32"/>
      <c r="AE109" s="47">
        <f>X109+Z109+AB109+AD109</f>
        <v>0</v>
      </c>
      <c r="AF109" s="34">
        <f>+M109+V109+AE109</f>
        <v>0</v>
      </c>
      <c r="AL109" s="22"/>
      <c r="AM109" s="22"/>
      <c r="AN109" s="39"/>
    </row>
    <row r="110" spans="3:40" ht="15">
      <c r="C110" s="23" t="s">
        <v>217</v>
      </c>
      <c r="D110" s="23" t="s">
        <v>121</v>
      </c>
      <c r="E110" s="50"/>
      <c r="F110" s="25"/>
      <c r="G110" s="55"/>
      <c r="H110" s="46"/>
      <c r="I110" s="56"/>
      <c r="J110" s="46"/>
      <c r="K110" s="32"/>
      <c r="L110" s="32"/>
      <c r="M110" s="47">
        <f>F110+H110+J110+L110</f>
        <v>0</v>
      </c>
      <c r="N110" s="32"/>
      <c r="O110" s="32"/>
      <c r="P110" s="31"/>
      <c r="Q110" s="31"/>
      <c r="T110" s="32"/>
      <c r="U110" s="32"/>
      <c r="V110" s="47">
        <f>O110+Q110+S110+U110</f>
        <v>0</v>
      </c>
      <c r="W110" s="38"/>
      <c r="X110" s="38"/>
      <c r="Y110" s="38"/>
      <c r="Z110" s="28"/>
      <c r="AA110" s="29"/>
      <c r="AB110" s="38"/>
      <c r="AC110" s="38"/>
      <c r="AD110" s="38"/>
      <c r="AE110" s="28">
        <f>X110+Z110+AB110+AD110</f>
        <v>0</v>
      </c>
      <c r="AF110" s="34">
        <f>+M110+V110+AE110</f>
        <v>0</v>
      </c>
      <c r="AL110" s="22"/>
      <c r="AM110" s="22"/>
      <c r="AN110" s="39"/>
    </row>
    <row r="111" spans="3:40" ht="15">
      <c r="C111" s="23" t="s">
        <v>218</v>
      </c>
      <c r="D111" s="23" t="s">
        <v>219</v>
      </c>
      <c r="F111" s="25"/>
      <c r="G111" s="55"/>
      <c r="H111" s="46"/>
      <c r="I111" s="56"/>
      <c r="J111" s="46"/>
      <c r="K111" s="32"/>
      <c r="L111" s="32"/>
      <c r="M111" s="47">
        <f>F111+H111+J111+L111</f>
        <v>0</v>
      </c>
      <c r="N111" s="32"/>
      <c r="O111" s="32"/>
      <c r="P111" s="31"/>
      <c r="Q111" s="31"/>
      <c r="T111" s="32"/>
      <c r="U111" s="32"/>
      <c r="V111" s="47">
        <f>O111+Q111+S111+U111</f>
        <v>0</v>
      </c>
      <c r="W111" s="38"/>
      <c r="X111" s="38"/>
      <c r="Y111" s="32"/>
      <c r="Z111" s="32"/>
      <c r="AA111" s="29"/>
      <c r="AB111" s="32"/>
      <c r="AC111" s="32"/>
      <c r="AD111" s="32"/>
      <c r="AE111" s="47">
        <f>X111+Z111+AB111+AD111</f>
        <v>0</v>
      </c>
      <c r="AF111" s="34">
        <f>+M111+V111+AE111</f>
        <v>0</v>
      </c>
      <c r="AL111" s="22"/>
      <c r="AM111" s="22"/>
      <c r="AN111" s="39"/>
    </row>
    <row r="112" spans="3:40" ht="15">
      <c r="C112" s="4" t="s">
        <v>220</v>
      </c>
      <c r="D112" s="4" t="s">
        <v>221</v>
      </c>
      <c r="F112" s="54"/>
      <c r="G112" s="32"/>
      <c r="H112" s="32"/>
      <c r="I112" s="32"/>
      <c r="J112" s="32"/>
      <c r="K112" s="26"/>
      <c r="L112" s="37"/>
      <c r="M112" s="47">
        <f>F112+H112+J112+L112</f>
        <v>0</v>
      </c>
      <c r="N112" s="32"/>
      <c r="O112" s="28"/>
      <c r="P112" s="29"/>
      <c r="Q112" s="31"/>
      <c r="R112" s="40"/>
      <c r="S112" s="65"/>
      <c r="T112" s="32"/>
      <c r="U112" s="32"/>
      <c r="V112" s="47">
        <f>O112+Q112+S112+U112</f>
        <v>0</v>
      </c>
      <c r="W112" s="38"/>
      <c r="X112" s="38"/>
      <c r="Y112" s="32"/>
      <c r="Z112" s="47"/>
      <c r="AA112" s="29"/>
      <c r="AB112" s="32"/>
      <c r="AC112" s="32"/>
      <c r="AD112" s="32"/>
      <c r="AE112" s="47">
        <f>X112+Z112+AB112+AD112</f>
        <v>0</v>
      </c>
      <c r="AF112" s="34">
        <f>+M112+V112+AE112</f>
        <v>0</v>
      </c>
      <c r="AL112" s="22"/>
      <c r="AM112" s="22"/>
      <c r="AN112" s="39"/>
    </row>
    <row r="113" spans="3:40" ht="15">
      <c r="C113" s="23" t="s">
        <v>44</v>
      </c>
      <c r="D113" s="23" t="s">
        <v>222</v>
      </c>
      <c r="F113" s="44"/>
      <c r="G113" s="22"/>
      <c r="H113" s="22"/>
      <c r="I113" s="22"/>
      <c r="J113" s="22"/>
      <c r="K113" s="22"/>
      <c r="L113" s="22"/>
      <c r="M113" s="28">
        <f>F113+H113+J113+L113</f>
        <v>0</v>
      </c>
      <c r="N113" s="22"/>
      <c r="O113" s="22"/>
      <c r="P113" s="39"/>
      <c r="Q113" s="39"/>
      <c r="R113" s="40"/>
      <c r="S113" s="41"/>
      <c r="T113" s="22"/>
      <c r="U113" s="22"/>
      <c r="V113" s="28">
        <f>O113+Q113+S113+U113</f>
        <v>0</v>
      </c>
      <c r="W113" s="29"/>
      <c r="X113" s="38"/>
      <c r="Y113" s="29"/>
      <c r="Z113" s="28"/>
      <c r="AA113" s="29"/>
      <c r="AB113" s="38"/>
      <c r="AC113" s="38"/>
      <c r="AD113" s="38"/>
      <c r="AE113" s="28">
        <f>X113+Z113+AB113+AD113</f>
        <v>0</v>
      </c>
      <c r="AF113" s="34">
        <f>+M113+V113+AE113</f>
        <v>0</v>
      </c>
      <c r="AL113" s="22"/>
      <c r="AM113" s="22"/>
      <c r="AN113" s="39"/>
    </row>
    <row r="114" spans="6:40" ht="15">
      <c r="F114" s="54"/>
      <c r="G114" s="32"/>
      <c r="H114" s="32"/>
      <c r="I114" s="32"/>
      <c r="J114" s="32"/>
      <c r="K114" s="32"/>
      <c r="L114" s="32"/>
      <c r="M114" s="47"/>
      <c r="N114" s="32"/>
      <c r="O114" s="32"/>
      <c r="P114" s="31"/>
      <c r="Q114" s="30"/>
      <c r="R114" s="40"/>
      <c r="S114" s="41"/>
      <c r="T114" s="38"/>
      <c r="U114" s="38"/>
      <c r="V114" s="47"/>
      <c r="W114" s="38"/>
      <c r="X114" s="38"/>
      <c r="Y114" s="38"/>
      <c r="Z114" s="38"/>
      <c r="AA114" s="29"/>
      <c r="AB114" s="32"/>
      <c r="AC114" s="32"/>
      <c r="AD114" s="32"/>
      <c r="AE114" s="47"/>
      <c r="AF114" s="47"/>
      <c r="AL114" s="22"/>
      <c r="AM114" s="22"/>
      <c r="AN114" s="39"/>
    </row>
    <row r="115" spans="6:40" ht="15">
      <c r="F115" s="54"/>
      <c r="G115" s="32"/>
      <c r="H115" s="32"/>
      <c r="I115" s="32"/>
      <c r="J115" s="32"/>
      <c r="K115" s="32"/>
      <c r="L115" s="32"/>
      <c r="M115" s="47"/>
      <c r="N115" s="32"/>
      <c r="O115" s="32"/>
      <c r="P115" s="31"/>
      <c r="Q115" s="30"/>
      <c r="R115" s="40"/>
      <c r="S115" s="41"/>
      <c r="T115" s="38"/>
      <c r="U115" s="38"/>
      <c r="V115" s="47"/>
      <c r="W115" s="38"/>
      <c r="X115" s="38"/>
      <c r="Y115" s="38"/>
      <c r="Z115" s="38"/>
      <c r="AA115" s="29"/>
      <c r="AB115" s="32"/>
      <c r="AC115" s="32"/>
      <c r="AD115" s="32"/>
      <c r="AE115" s="47"/>
      <c r="AF115" s="47"/>
      <c r="AL115" s="22"/>
      <c r="AM115" s="22"/>
      <c r="AN115" s="39"/>
    </row>
    <row r="116" spans="4:32" ht="13.5">
      <c r="D116" s="4" t="s">
        <v>223</v>
      </c>
      <c r="E116" s="66">
        <f>SUM(E4:E84)</f>
        <v>496</v>
      </c>
      <c r="F116" s="67">
        <f>SUM(F4:F87)</f>
        <v>496</v>
      </c>
      <c r="G116" s="2">
        <f>SUM(G4:G87)</f>
        <v>203</v>
      </c>
      <c r="H116" s="2">
        <f>SUM(H4:H87)</f>
        <v>217</v>
      </c>
      <c r="I116" s="2">
        <f>SUM(I4:I87)</f>
        <v>210</v>
      </c>
      <c r="J116" s="2">
        <f>SUM(J4:J87)</f>
        <v>210</v>
      </c>
      <c r="K116" s="2">
        <f>SUM(K4:K87)</f>
        <v>0</v>
      </c>
      <c r="L116" s="2">
        <f>SUM(L4:L87)</f>
        <v>0</v>
      </c>
      <c r="M116" s="2">
        <f>SUM(M4:M87)</f>
        <v>923</v>
      </c>
      <c r="N116" s="2">
        <f>SUM(N4:N87)</f>
        <v>36</v>
      </c>
      <c r="O116" s="2">
        <f>SUM(O4:O87)</f>
        <v>36</v>
      </c>
      <c r="P116" s="68">
        <f>SUM(P4:P87)</f>
        <v>15</v>
      </c>
      <c r="Q116" s="68">
        <f>SUM(Q4:Q87)</f>
        <v>15</v>
      </c>
      <c r="R116" s="69">
        <f>SUM(R4:R87)</f>
        <v>0</v>
      </c>
      <c r="S116" s="70">
        <f>SUM(S4:S87)</f>
        <v>0</v>
      </c>
      <c r="T116" s="2">
        <f>SUM(T4:T87)</f>
        <v>0</v>
      </c>
      <c r="U116" s="2">
        <f>SUM(U4:U87)</f>
        <v>0</v>
      </c>
      <c r="V116" s="2">
        <f>SUM(V4:V87)</f>
        <v>51</v>
      </c>
      <c r="W116" s="2">
        <f>SUM(W4:W87)</f>
        <v>595</v>
      </c>
      <c r="X116" s="2">
        <f>SUM(X4:X87)</f>
        <v>595</v>
      </c>
      <c r="Y116" s="2">
        <f>SUM(Y4:Y87)</f>
        <v>0</v>
      </c>
      <c r="Z116" s="2">
        <f>SUM(Z4:Z87)</f>
        <v>0</v>
      </c>
      <c r="AA116" s="68">
        <f>SUM(AA4:AA87)</f>
        <v>0</v>
      </c>
      <c r="AB116" s="2">
        <f>SUM(AB4:AB87)</f>
        <v>0</v>
      </c>
      <c r="AC116" s="2">
        <f>SUM(AC4:AC87)</f>
        <v>0</v>
      </c>
      <c r="AD116" s="2">
        <f>SUM(AD4:AD87)</f>
        <v>0</v>
      </c>
      <c r="AE116" s="2">
        <f>SUM(AE4:AE87)</f>
        <v>595</v>
      </c>
      <c r="AF116" s="2">
        <f>SUM(AF4:AF87)</f>
        <v>1569</v>
      </c>
    </row>
    <row r="117" spans="17:21" ht="13.5">
      <c r="Q117" s="71"/>
      <c r="R117" s="40"/>
      <c r="S117" s="41"/>
      <c r="T117" s="22"/>
      <c r="U117" s="22"/>
    </row>
    <row r="118" ht="13.5">
      <c r="U118" s="22"/>
    </row>
    <row r="119" spans="3:37" ht="13.5">
      <c r="C119" s="23"/>
      <c r="D119" s="23"/>
      <c r="AH119" s="2"/>
      <c r="AI119" s="2"/>
      <c r="AJ119" s="2"/>
      <c r="AK119" s="22"/>
    </row>
    <row r="120" spans="3:37" ht="13.5">
      <c r="C120" s="23"/>
      <c r="D120" s="23"/>
      <c r="AK120" s="22"/>
    </row>
    <row r="121" spans="3:37" ht="13.5">
      <c r="C121" s="23"/>
      <c r="D121" s="23"/>
      <c r="AK121" s="22"/>
    </row>
    <row r="122" spans="3:4" ht="13.5">
      <c r="C122" s="23"/>
      <c r="D122" s="23"/>
    </row>
    <row r="123" spans="3:4" ht="13.5">
      <c r="C123" s="23"/>
      <c r="D123" s="23"/>
    </row>
    <row r="124" spans="3:4" ht="13.5">
      <c r="C124" s="23"/>
      <c r="D124" s="23"/>
    </row>
    <row r="125" spans="3:4" ht="13.5">
      <c r="C125" s="23"/>
      <c r="D125" s="23"/>
    </row>
    <row r="126" spans="3:4" ht="13.5">
      <c r="C126" s="23"/>
      <c r="D126" s="23"/>
    </row>
    <row r="127" spans="3:4" ht="13.5">
      <c r="C127" s="23"/>
      <c r="D127" s="23"/>
    </row>
    <row r="128" spans="3:4" ht="13.5">
      <c r="C128" s="23"/>
      <c r="D128" s="23"/>
    </row>
    <row r="129" spans="3:4" ht="13.5">
      <c r="C129" s="23"/>
      <c r="D129" s="23"/>
    </row>
    <row r="130" spans="3:4" ht="13.5">
      <c r="C130" s="23"/>
      <c r="D130" s="23"/>
    </row>
    <row r="131" spans="3:4" ht="13.5">
      <c r="C131" s="23"/>
      <c r="D131" s="23"/>
    </row>
    <row r="132" spans="3:4" ht="13.5">
      <c r="C132" s="23"/>
      <c r="D132" s="23"/>
    </row>
    <row r="133" spans="3:4" ht="13.5">
      <c r="C133" s="23"/>
      <c r="D133" s="23"/>
    </row>
    <row r="134" spans="3:4" ht="13.5">
      <c r="C134" s="23"/>
      <c r="D134" s="23"/>
    </row>
    <row r="135" spans="3:4" ht="13.5">
      <c r="C135" s="23"/>
      <c r="D135" s="23"/>
    </row>
    <row r="136" spans="3:4" ht="13.5">
      <c r="C136" s="23"/>
      <c r="D136" s="23"/>
    </row>
    <row r="137" spans="3:4" ht="13.5">
      <c r="C137" s="23"/>
      <c r="D137" s="23"/>
    </row>
    <row r="138" spans="3:4" ht="13.5">
      <c r="C138" s="23"/>
      <c r="D138" s="23"/>
    </row>
    <row r="139" spans="3:4" ht="13.5">
      <c r="C139" s="23"/>
      <c r="D139" s="23"/>
    </row>
    <row r="140" spans="3:4" ht="13.5">
      <c r="C140" s="23"/>
      <c r="D140" s="23"/>
    </row>
    <row r="141" spans="3:4" ht="13.5">
      <c r="C141" s="23"/>
      <c r="D141" s="23"/>
    </row>
    <row r="142" spans="3:4" ht="13.5">
      <c r="C142" s="23"/>
      <c r="D142" s="23"/>
    </row>
    <row r="143" spans="3:4" ht="13.5">
      <c r="C143" s="23"/>
      <c r="D143" s="23"/>
    </row>
    <row r="144" spans="3:4" ht="13.5">
      <c r="C144" s="23"/>
      <c r="D144" s="23"/>
    </row>
    <row r="145" spans="3:4" ht="13.5">
      <c r="C145" s="23"/>
      <c r="D145" s="23"/>
    </row>
    <row r="146" spans="3:4" ht="13.5">
      <c r="C146" s="23"/>
      <c r="D146" s="23"/>
    </row>
    <row r="147" spans="3:4" ht="13.5">
      <c r="C147" s="23"/>
      <c r="D147" s="23"/>
    </row>
    <row r="148" spans="3:4" ht="13.5">
      <c r="C148" s="23"/>
      <c r="D148" s="23"/>
    </row>
    <row r="149" spans="3:4" ht="13.5">
      <c r="C149" s="23"/>
      <c r="D149" s="23"/>
    </row>
    <row r="150" spans="3:4" ht="13.5">
      <c r="C150" s="23"/>
      <c r="D150" s="23"/>
    </row>
    <row r="151" spans="3:4" ht="13.5">
      <c r="C151" s="23"/>
      <c r="D151" s="23"/>
    </row>
    <row r="152" spans="3:4" ht="13.5">
      <c r="C152" s="23"/>
      <c r="D152" s="23"/>
    </row>
    <row r="153" spans="3:4" ht="13.5">
      <c r="C153" s="23"/>
      <c r="D153" s="23"/>
    </row>
    <row r="154" spans="3:4" ht="13.5">
      <c r="C154" s="23"/>
      <c r="D154" s="23"/>
    </row>
    <row r="155" spans="3:4" ht="13.5">
      <c r="C155" s="23"/>
      <c r="D155" s="23"/>
    </row>
  </sheetData>
  <mergeCells count="12">
    <mergeCell ref="E2:F2"/>
    <mergeCell ref="G2:H2"/>
    <mergeCell ref="I2:J2"/>
    <mergeCell ref="K2:L2"/>
    <mergeCell ref="N2:O2"/>
    <mergeCell ref="P2:Q2"/>
    <mergeCell ref="R2:S2"/>
    <mergeCell ref="T2:U2"/>
    <mergeCell ref="W2:X2"/>
    <mergeCell ref="Y2:Z2"/>
    <mergeCell ref="AA2:AB2"/>
    <mergeCell ref="AC2:AD2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8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">
      <selection activeCell="F28" sqref="C4:AF113"/>
    </sheetView>
  </sheetViews>
  <sheetFormatPr defaultColWidth="11.421875" defaultRowHeight="12.75"/>
  <cols>
    <col min="1" max="1" width="14.8515625" style="22" customWidth="1"/>
    <col min="2" max="2" width="15.00390625" style="22" customWidth="1"/>
    <col min="3" max="3" width="6.4218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421875" style="22" customWidth="1"/>
    <col min="8" max="8" width="6.00390625" style="0" customWidth="1"/>
    <col min="9" max="9" width="7.7109375" style="0" customWidth="1"/>
  </cols>
  <sheetData>
    <row r="1" spans="1:9" s="17" customFormat="1" ht="61.5" customHeight="1">
      <c r="A1" s="72"/>
      <c r="B1" s="72"/>
      <c r="C1" s="16" t="s">
        <v>224</v>
      </c>
      <c r="D1" s="16"/>
      <c r="E1" s="16" t="s">
        <v>225</v>
      </c>
      <c r="F1" s="16"/>
      <c r="G1" s="73" t="s">
        <v>226</v>
      </c>
      <c r="H1" s="73"/>
      <c r="I1" s="17" t="s">
        <v>48</v>
      </c>
    </row>
    <row r="2" spans="1:8" s="17" customFormat="1" ht="8.25" customHeight="1">
      <c r="A2" s="72"/>
      <c r="B2" s="72"/>
      <c r="C2" s="16"/>
      <c r="D2" s="16"/>
      <c r="E2" s="16"/>
      <c r="F2" s="16"/>
      <c r="G2" s="73"/>
      <c r="H2" s="16"/>
    </row>
    <row r="3" spans="1:9" ht="12.75">
      <c r="A3" s="22" t="s">
        <v>227</v>
      </c>
      <c r="B3" s="22" t="s">
        <v>62</v>
      </c>
      <c r="C3" t="s">
        <v>63</v>
      </c>
      <c r="D3" t="s">
        <v>64</v>
      </c>
      <c r="E3" t="s">
        <v>63</v>
      </c>
      <c r="F3" t="s">
        <v>64</v>
      </c>
      <c r="G3" s="22" t="s">
        <v>63</v>
      </c>
      <c r="H3" t="s">
        <v>64</v>
      </c>
      <c r="I3" t="s">
        <v>65</v>
      </c>
    </row>
    <row r="4" spans="1:9" ht="12.75">
      <c r="A4" s="4" t="s">
        <v>68</v>
      </c>
      <c r="B4" s="4" t="s">
        <v>69</v>
      </c>
      <c r="C4" s="36">
        <v>1</v>
      </c>
      <c r="D4" s="26">
        <f>21-C4</f>
        <v>20</v>
      </c>
      <c r="G4"/>
      <c r="I4" s="2">
        <f>+D4+F4+H4</f>
        <v>20</v>
      </c>
    </row>
    <row r="5" spans="1:9" ht="12.75">
      <c r="A5" s="23" t="s">
        <v>18</v>
      </c>
      <c r="B5" s="23" t="s">
        <v>67</v>
      </c>
      <c r="C5" s="26">
        <v>11</v>
      </c>
      <c r="D5" s="26">
        <f>21-C5</f>
        <v>10</v>
      </c>
      <c r="G5"/>
      <c r="I5" s="2">
        <f>+D5+F5+H5</f>
        <v>10</v>
      </c>
    </row>
    <row r="6" spans="1:9" ht="12.75">
      <c r="A6" s="4" t="s">
        <v>30</v>
      </c>
      <c r="B6" s="4" t="s">
        <v>72</v>
      </c>
      <c r="C6" s="26">
        <v>11</v>
      </c>
      <c r="D6" s="26">
        <f>21-C6</f>
        <v>10</v>
      </c>
      <c r="G6"/>
      <c r="I6" s="2">
        <f>+D6+F6+H6</f>
        <v>10</v>
      </c>
    </row>
    <row r="7" spans="1:9" ht="12.75">
      <c r="A7" s="4" t="s">
        <v>70</v>
      </c>
      <c r="B7" s="4" t="s">
        <v>71</v>
      </c>
      <c r="C7" s="26">
        <v>11</v>
      </c>
      <c r="D7" s="26">
        <f>21-C7</f>
        <v>10</v>
      </c>
      <c r="G7"/>
      <c r="I7" s="2">
        <f>+D7+F7+H7</f>
        <v>10</v>
      </c>
    </row>
    <row r="8" spans="1:9" ht="12.75">
      <c r="A8" s="4" t="s">
        <v>74</v>
      </c>
      <c r="B8" s="4" t="s">
        <v>75</v>
      </c>
      <c r="C8" s="26">
        <v>11</v>
      </c>
      <c r="D8" s="26">
        <f>21-C8</f>
        <v>10</v>
      </c>
      <c r="G8"/>
      <c r="I8" s="2">
        <f>+D8+F8+H8</f>
        <v>10</v>
      </c>
    </row>
    <row r="9" spans="1:9" ht="12.75">
      <c r="A9" s="4" t="s">
        <v>13</v>
      </c>
      <c r="B9" s="4" t="s">
        <v>73</v>
      </c>
      <c r="C9" s="26">
        <v>11</v>
      </c>
      <c r="D9" s="26">
        <f>21-C9</f>
        <v>10</v>
      </c>
      <c r="G9"/>
      <c r="I9" s="2">
        <f>+D9+F9+H9</f>
        <v>10</v>
      </c>
    </row>
    <row r="10" spans="1:9" ht="12.75">
      <c r="A10" s="4" t="s">
        <v>74</v>
      </c>
      <c r="B10" s="4" t="s">
        <v>76</v>
      </c>
      <c r="C10" s="26">
        <v>11</v>
      </c>
      <c r="D10" s="26">
        <f>21-C10</f>
        <v>10</v>
      </c>
      <c r="G10"/>
      <c r="I10" s="2">
        <f>+D10+F10+H10</f>
        <v>10</v>
      </c>
    </row>
    <row r="11" spans="1:9" ht="12.75">
      <c r="A11" s="23" t="s">
        <v>18</v>
      </c>
      <c r="B11" s="4" t="s">
        <v>72</v>
      </c>
      <c r="C11" s="26">
        <v>11</v>
      </c>
      <c r="D11" s="26">
        <f>21-C11</f>
        <v>10</v>
      </c>
      <c r="G11"/>
      <c r="I11" s="2">
        <f>+D11+F11+H11</f>
        <v>10</v>
      </c>
    </row>
    <row r="12" spans="1:9" ht="12.75">
      <c r="A12" s="4" t="s">
        <v>77</v>
      </c>
      <c r="B12" s="4" t="s">
        <v>78</v>
      </c>
      <c r="C12" s="26">
        <v>11</v>
      </c>
      <c r="D12" s="26">
        <f>21-C12</f>
        <v>10</v>
      </c>
      <c r="G12"/>
      <c r="I12" s="2">
        <f>+D12+F12+H12</f>
        <v>10</v>
      </c>
    </row>
    <row r="13" spans="1:9" ht="12.75">
      <c r="A13" s="4" t="s">
        <v>79</v>
      </c>
      <c r="B13" s="4" t="s">
        <v>80</v>
      </c>
      <c r="C13" s="26">
        <v>11</v>
      </c>
      <c r="D13" s="26">
        <f>21-C13</f>
        <v>10</v>
      </c>
      <c r="G13"/>
      <c r="I13" s="2">
        <f>+D13+F13+H13</f>
        <v>10</v>
      </c>
    </row>
    <row r="14" spans="1:9" ht="12.75">
      <c r="A14" s="4" t="s">
        <v>82</v>
      </c>
      <c r="B14" s="4" t="s">
        <v>83</v>
      </c>
      <c r="C14" s="26">
        <v>11</v>
      </c>
      <c r="D14" s="26">
        <f>21-C14</f>
        <v>10</v>
      </c>
      <c r="G14"/>
      <c r="I14" s="2">
        <f>+D14+F14+H14</f>
        <v>10</v>
      </c>
    </row>
    <row r="15" spans="1:9" ht="12.75">
      <c r="A15" s="4" t="s">
        <v>90</v>
      </c>
      <c r="B15" s="4" t="s">
        <v>91</v>
      </c>
      <c r="C15" s="26">
        <v>11</v>
      </c>
      <c r="D15" s="26">
        <f>21-C15</f>
        <v>10</v>
      </c>
      <c r="G15"/>
      <c r="I15" s="2">
        <f>+D15+F15+H15</f>
        <v>10</v>
      </c>
    </row>
    <row r="16" spans="1:9" ht="12.75">
      <c r="A16" s="4" t="s">
        <v>105</v>
      </c>
      <c r="B16" s="4" t="s">
        <v>75</v>
      </c>
      <c r="C16" s="26">
        <v>11</v>
      </c>
      <c r="D16" s="26">
        <f>21-C16</f>
        <v>10</v>
      </c>
      <c r="G16"/>
      <c r="I16" s="2">
        <f>+D16+F16+H16</f>
        <v>10</v>
      </c>
    </row>
    <row r="17" spans="1:9" ht="12.75">
      <c r="A17" s="4" t="s">
        <v>105</v>
      </c>
      <c r="B17" s="4" t="s">
        <v>78</v>
      </c>
      <c r="C17" s="26">
        <v>11</v>
      </c>
      <c r="D17" s="26">
        <f>21-C17</f>
        <v>10</v>
      </c>
      <c r="G17"/>
      <c r="I17" s="2">
        <f>+D17+F17+H17</f>
        <v>10</v>
      </c>
    </row>
    <row r="18" spans="1:9" ht="12.75">
      <c r="A18" s="4" t="s">
        <v>106</v>
      </c>
      <c r="B18" s="4" t="s">
        <v>107</v>
      </c>
      <c r="C18" s="26">
        <v>11</v>
      </c>
      <c r="D18" s="26">
        <f>21-C18</f>
        <v>10</v>
      </c>
      <c r="G18"/>
      <c r="I18" s="2">
        <f>+D18+F18+H18</f>
        <v>10</v>
      </c>
    </row>
    <row r="19" spans="1:9" ht="12.75">
      <c r="A19" s="4" t="s">
        <v>117</v>
      </c>
      <c r="B19" s="4" t="s">
        <v>118</v>
      </c>
      <c r="C19" s="26">
        <v>11</v>
      </c>
      <c r="D19" s="26">
        <f>21-C19</f>
        <v>10</v>
      </c>
      <c r="G19"/>
      <c r="I19" s="2">
        <f>+D19+F19+H19</f>
        <v>10</v>
      </c>
    </row>
    <row r="20" spans="1:9" ht="12.75">
      <c r="A20" s="23" t="s">
        <v>124</v>
      </c>
      <c r="B20" s="23" t="s">
        <v>113</v>
      </c>
      <c r="C20" s="26">
        <v>11</v>
      </c>
      <c r="D20" s="26">
        <f>21-C20</f>
        <v>10</v>
      </c>
      <c r="G20"/>
      <c r="I20" s="2">
        <f>+D20+F20+H20</f>
        <v>10</v>
      </c>
    </row>
    <row r="21" spans="1:9" ht="12.75">
      <c r="A21" s="4" t="s">
        <v>125</v>
      </c>
      <c r="B21" s="4" t="s">
        <v>126</v>
      </c>
      <c r="C21" s="26">
        <v>11</v>
      </c>
      <c r="D21" s="26">
        <f>21-C21</f>
        <v>10</v>
      </c>
      <c r="G21"/>
      <c r="I21" s="2">
        <f>+D21+F21+H21</f>
        <v>10</v>
      </c>
    </row>
    <row r="22" spans="1:9" ht="12.75">
      <c r="A22" s="4" t="s">
        <v>127</v>
      </c>
      <c r="B22" s="4" t="s">
        <v>128</v>
      </c>
      <c r="C22" s="26">
        <v>11</v>
      </c>
      <c r="D22" s="26">
        <f>21-C22</f>
        <v>10</v>
      </c>
      <c r="G22"/>
      <c r="I22" s="2">
        <f>+D22+F22+H22</f>
        <v>10</v>
      </c>
    </row>
    <row r="23" spans="1:9" ht="12.75">
      <c r="A23" s="4" t="s">
        <v>129</v>
      </c>
      <c r="B23" s="4" t="s">
        <v>130</v>
      </c>
      <c r="C23" s="26">
        <v>11</v>
      </c>
      <c r="D23" s="26">
        <f>21-C23</f>
        <v>10</v>
      </c>
      <c r="G23"/>
      <c r="I23" s="2">
        <f>+D23+F23+H23</f>
        <v>10</v>
      </c>
    </row>
    <row r="24" spans="3:9" ht="12.75">
      <c r="C24" s="22"/>
      <c r="D24" s="22"/>
      <c r="E24" s="22"/>
      <c r="F24" s="22"/>
      <c r="H24" s="45"/>
      <c r="I24" s="2">
        <f>+D24+F24+H24</f>
        <v>0</v>
      </c>
    </row>
    <row r="25" spans="3:9" ht="12.75">
      <c r="C25" s="22"/>
      <c r="D25" s="45"/>
      <c r="E25" s="22"/>
      <c r="F25" s="22"/>
      <c r="H25" s="22"/>
      <c r="I25" s="2">
        <f>+D25+F25+H25</f>
        <v>0</v>
      </c>
    </row>
    <row r="26" spans="3:9" ht="12.75">
      <c r="C26" s="22"/>
      <c r="D26" s="22"/>
      <c r="E26" s="22"/>
      <c r="F26" s="22"/>
      <c r="H26" s="45"/>
      <c r="I26" s="2">
        <f>+D26+F26+H26</f>
        <v>0</v>
      </c>
    </row>
    <row r="27" spans="3:9" ht="12.75">
      <c r="C27" s="22"/>
      <c r="D27" s="22"/>
      <c r="E27" s="22"/>
      <c r="F27" s="22"/>
      <c r="H27" s="45"/>
      <c r="I27" s="2">
        <f>+D27+F27+H27</f>
        <v>0</v>
      </c>
    </row>
    <row r="28" spans="3:9" ht="12.75">
      <c r="C28" s="22"/>
      <c r="D28" s="22"/>
      <c r="E28" s="22"/>
      <c r="F28" s="22"/>
      <c r="H28" s="45"/>
      <c r="I28" s="2">
        <f>+D28+F28+H28</f>
        <v>0</v>
      </c>
    </row>
    <row r="29" spans="3:9" ht="12.75">
      <c r="C29" s="22"/>
      <c r="D29" s="45"/>
      <c r="E29" s="22"/>
      <c r="F29" s="22"/>
      <c r="H29" s="22"/>
      <c r="I29" s="2">
        <f>+D29+F29+H29</f>
        <v>0</v>
      </c>
    </row>
    <row r="30" spans="3:9" ht="12.75">
      <c r="C30" s="22"/>
      <c r="D30" s="45"/>
      <c r="E30" s="22"/>
      <c r="F30" s="22"/>
      <c r="H30" s="22"/>
      <c r="I30" s="2">
        <f>+D30+F30+H30</f>
        <v>0</v>
      </c>
    </row>
    <row r="31" spans="3:9" ht="12.75">
      <c r="C31" s="22"/>
      <c r="D31" s="45"/>
      <c r="E31" s="22"/>
      <c r="F31" s="22"/>
      <c r="H31" s="22"/>
      <c r="I31" s="2">
        <f>+D31+F31+H31</f>
        <v>0</v>
      </c>
    </row>
    <row r="32" spans="2:9" ht="12.75">
      <c r="B32" s="22" t="s">
        <v>228</v>
      </c>
      <c r="C32" s="22"/>
      <c r="D32" s="45"/>
      <c r="E32" s="22"/>
      <c r="F32" s="22"/>
      <c r="H32" s="22"/>
      <c r="I32" s="2">
        <f>+D32+F32+H32</f>
        <v>0</v>
      </c>
    </row>
    <row r="33" spans="3:9" ht="12.75">
      <c r="C33" s="22"/>
      <c r="D33" s="45"/>
      <c r="E33" s="22"/>
      <c r="F33" s="22"/>
      <c r="H33" s="22"/>
      <c r="I33" s="2">
        <f>+D33+F33+H33</f>
        <v>0</v>
      </c>
    </row>
    <row r="34" spans="3:9" ht="12.75">
      <c r="C34" s="22"/>
      <c r="D34" s="45"/>
      <c r="E34" s="22"/>
      <c r="F34" s="22"/>
      <c r="H34" s="22"/>
      <c r="I34" s="2">
        <f>+D34+F34+H34</f>
        <v>0</v>
      </c>
    </row>
    <row r="35" spans="3:9" ht="12.75">
      <c r="C35" s="22"/>
      <c r="D35" s="45"/>
      <c r="E35" s="22"/>
      <c r="F35" s="22"/>
      <c r="H35" s="22"/>
      <c r="I35" s="2">
        <f>+D35+F35+H35</f>
        <v>0</v>
      </c>
    </row>
    <row r="36" spans="3:9" ht="12.75">
      <c r="C36" s="22"/>
      <c r="D36" s="45"/>
      <c r="E36" s="22"/>
      <c r="F36" s="22"/>
      <c r="H36" s="22"/>
      <c r="I36" s="2">
        <f>+D36+F36+H36</f>
        <v>0</v>
      </c>
    </row>
    <row r="37" spans="3:9" ht="12.75">
      <c r="C37" s="22"/>
      <c r="D37" s="22"/>
      <c r="E37" s="22"/>
      <c r="F37" s="22"/>
      <c r="H37" s="45"/>
      <c r="I37" s="2">
        <f>+D37+F37+H37</f>
        <v>0</v>
      </c>
    </row>
    <row r="38" spans="3:9" ht="12.75">
      <c r="C38" s="22"/>
      <c r="D38" s="22"/>
      <c r="E38" s="22"/>
      <c r="F38" s="22"/>
      <c r="H38" s="45"/>
      <c r="I38" s="2">
        <f>+D38+F38+H38</f>
        <v>0</v>
      </c>
    </row>
    <row r="39" spans="3:9" ht="12.75">
      <c r="C39" s="22"/>
      <c r="D39" s="22"/>
      <c r="E39" s="22"/>
      <c r="F39" s="22"/>
      <c r="H39" s="45"/>
      <c r="I39" s="2">
        <f>+D39+F39+H39</f>
        <v>0</v>
      </c>
    </row>
    <row r="40" spans="3:9" ht="12.75">
      <c r="C40" s="22"/>
      <c r="D40" s="22"/>
      <c r="E40" s="22"/>
      <c r="F40" s="22"/>
      <c r="H40" s="45"/>
      <c r="I40" s="2">
        <f>+D40+F40+H40</f>
        <v>0</v>
      </c>
    </row>
    <row r="41" spans="3:9" ht="15">
      <c r="C41" s="22"/>
      <c r="D41" s="22"/>
      <c r="E41" s="22"/>
      <c r="F41" s="22"/>
      <c r="G41" s="38"/>
      <c r="H41" s="38"/>
      <c r="I41" s="2">
        <f>+D41+F41+H41</f>
        <v>0</v>
      </c>
    </row>
    <row r="42" spans="3:9" ht="12.75">
      <c r="C42" s="22"/>
      <c r="D42" s="22"/>
      <c r="E42" s="22"/>
      <c r="F42" s="22"/>
      <c r="H42" s="45"/>
      <c r="I42" s="2">
        <f>+D42+F42+H42</f>
        <v>0</v>
      </c>
    </row>
  </sheetData>
  <mergeCells count="3">
    <mergeCell ref="C1:D1"/>
    <mergeCell ref="E1:F1"/>
    <mergeCell ref="G1:H1"/>
  </mergeCells>
  <printOptions gridLines="1"/>
  <pageMargins left="0.2" right="0.14027777777777778" top="0.3902777777777778" bottom="0.49027777777777776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workbookViewId="0" topLeftCell="C35">
      <selection activeCell="H48" sqref="C4:AF113"/>
    </sheetView>
  </sheetViews>
  <sheetFormatPr defaultColWidth="11.421875" defaultRowHeight="12.75"/>
  <cols>
    <col min="1" max="1" width="3.57421875" style="0" customWidth="1"/>
    <col min="2" max="2" width="1.421875" style="0" customWidth="1"/>
    <col min="3" max="3" width="15.140625" style="74" customWidth="1"/>
    <col min="4" max="4" width="15.8515625" style="74" customWidth="1"/>
    <col min="5" max="5" width="6.57421875" style="75" customWidth="1"/>
    <col min="6" max="6" width="8.00390625" style="75" customWidth="1"/>
    <col min="7" max="7" width="8.421875" style="50" customWidth="1"/>
    <col min="8" max="8" width="9.8515625" style="26" customWidth="1"/>
    <col min="9" max="9" width="4.421875" style="56" customWidth="1"/>
    <col min="10" max="10" width="6.421875" style="56" customWidth="1"/>
    <col min="11" max="11" width="7.57421875" style="55" customWidth="1"/>
    <col min="12" max="12" width="7.00390625" style="26" customWidth="1"/>
    <col min="13" max="13" width="3.00390625" style="56" customWidth="1"/>
    <col min="14" max="14" width="6.57421875" style="56" customWidth="1"/>
    <col min="15" max="15" width="7.28125" style="26" customWidth="1"/>
    <col min="16" max="16" width="7.140625" style="26" customWidth="1"/>
    <col min="17" max="17" width="2.57421875" style="56" customWidth="1"/>
    <col min="18" max="18" width="6.00390625" style="56" customWidth="1"/>
    <col min="19" max="19" width="7.00390625" style="26" customWidth="1"/>
    <col min="20" max="20" width="6.00390625" style="76" customWidth="1"/>
    <col min="21" max="21" width="7.7109375" style="76" customWidth="1"/>
    <col min="22" max="22" width="7.28125" style="75" customWidth="1"/>
    <col min="23" max="23" width="11.00390625" style="75" customWidth="1"/>
    <col min="24" max="24" width="2.57421875" style="0" customWidth="1"/>
    <col min="25" max="25" width="5.57421875" style="0" customWidth="1"/>
    <col min="26" max="26" width="4.140625" style="0" customWidth="1"/>
    <col min="27" max="27" width="5.140625" style="0" customWidth="1"/>
  </cols>
  <sheetData>
    <row r="1" spans="3:23" s="17" customFormat="1" ht="61.5" customHeight="1">
      <c r="C1" s="77"/>
      <c r="D1" s="77"/>
      <c r="E1" s="78" t="s">
        <v>50</v>
      </c>
      <c r="F1" s="78"/>
      <c r="G1" s="78"/>
      <c r="H1" s="78"/>
      <c r="I1" s="79" t="s">
        <v>229</v>
      </c>
      <c r="J1" s="79"/>
      <c r="K1" s="79"/>
      <c r="L1" s="79"/>
      <c r="M1" s="79" t="s">
        <v>230</v>
      </c>
      <c r="N1" s="79"/>
      <c r="O1" s="79"/>
      <c r="P1" s="79"/>
      <c r="Q1" s="79" t="s">
        <v>231</v>
      </c>
      <c r="R1" s="79"/>
      <c r="S1" s="79"/>
      <c r="T1" s="79"/>
      <c r="U1" s="80" t="s">
        <v>232</v>
      </c>
      <c r="V1" s="80"/>
      <c r="W1" s="80"/>
    </row>
    <row r="2" spans="3:23" s="17" customFormat="1" ht="7.5" customHeight="1">
      <c r="C2" s="77"/>
      <c r="D2" s="77"/>
      <c r="E2" s="78"/>
      <c r="F2" s="78"/>
      <c r="G2" s="81"/>
      <c r="H2" s="82"/>
      <c r="I2" s="79"/>
      <c r="J2" s="79"/>
      <c r="K2" s="79"/>
      <c r="L2" s="82"/>
      <c r="M2" s="79"/>
      <c r="N2" s="79"/>
      <c r="O2" s="82"/>
      <c r="P2" s="82"/>
      <c r="Q2" s="79"/>
      <c r="R2" s="79"/>
      <c r="S2" s="82"/>
      <c r="T2" s="82"/>
      <c r="U2" s="83"/>
      <c r="V2" s="84"/>
      <c r="W2" s="84"/>
    </row>
    <row r="3" spans="1:23" ht="17.25">
      <c r="A3" t="s">
        <v>0</v>
      </c>
      <c r="C3" s="74" t="s">
        <v>227</v>
      </c>
      <c r="D3" s="74" t="s">
        <v>62</v>
      </c>
      <c r="E3" s="75" t="s">
        <v>233</v>
      </c>
      <c r="F3" s="56" t="s">
        <v>234</v>
      </c>
      <c r="G3" s="50" t="s">
        <v>63</v>
      </c>
      <c r="H3" s="26" t="s">
        <v>64</v>
      </c>
      <c r="I3" s="75" t="s">
        <v>233</v>
      </c>
      <c r="J3" s="56" t="s">
        <v>234</v>
      </c>
      <c r="K3" s="50" t="s">
        <v>63</v>
      </c>
      <c r="L3" s="26" t="s">
        <v>64</v>
      </c>
      <c r="M3" s="75" t="s">
        <v>233</v>
      </c>
      <c r="N3" s="56" t="s">
        <v>234</v>
      </c>
      <c r="O3" s="26" t="s">
        <v>63</v>
      </c>
      <c r="P3" s="26" t="s">
        <v>64</v>
      </c>
      <c r="Q3" s="75" t="s">
        <v>233</v>
      </c>
      <c r="R3" s="56" t="s">
        <v>234</v>
      </c>
      <c r="S3" s="50" t="s">
        <v>63</v>
      </c>
      <c r="T3" s="26" t="s">
        <v>64</v>
      </c>
      <c r="U3" s="76" t="s">
        <v>65</v>
      </c>
      <c r="V3" s="75" t="s">
        <v>235</v>
      </c>
      <c r="W3" s="75" t="s">
        <v>3</v>
      </c>
    </row>
    <row r="4" spans="1:23" ht="17.25">
      <c r="A4" s="3">
        <v>1</v>
      </c>
      <c r="C4" s="74" t="s">
        <v>68</v>
      </c>
      <c r="D4" s="74" t="s">
        <v>69</v>
      </c>
      <c r="E4" s="56">
        <v>4</v>
      </c>
      <c r="F4" s="56">
        <v>2200</v>
      </c>
      <c r="G4" s="50">
        <v>2</v>
      </c>
      <c r="H4" s="85">
        <f>32-G4</f>
        <v>30</v>
      </c>
      <c r="I4" s="86">
        <v>0</v>
      </c>
      <c r="J4" s="86">
        <v>0</v>
      </c>
      <c r="K4" s="26">
        <v>13</v>
      </c>
      <c r="L4" s="26">
        <f>21-K4</f>
        <v>8</v>
      </c>
      <c r="M4" s="56">
        <v>3</v>
      </c>
      <c r="N4" s="56">
        <v>1000</v>
      </c>
      <c r="O4" s="36">
        <v>1</v>
      </c>
      <c r="P4" s="26">
        <f>21-O4</f>
        <v>20</v>
      </c>
      <c r="T4" s="46"/>
      <c r="U4" s="46">
        <f>+H4+L4+P4+T4</f>
        <v>58</v>
      </c>
      <c r="V4" s="86">
        <f>+E4+I4+M4+Q4</f>
        <v>7</v>
      </c>
      <c r="W4" s="87">
        <f>+F4+J4+N4+R4</f>
        <v>3200</v>
      </c>
    </row>
    <row r="5" spans="1:23" ht="17.25">
      <c r="A5" s="3">
        <v>2</v>
      </c>
      <c r="C5" s="74" t="s">
        <v>236</v>
      </c>
      <c r="D5" s="74" t="s">
        <v>237</v>
      </c>
      <c r="E5" s="56">
        <v>3</v>
      </c>
      <c r="F5" s="56">
        <v>1140</v>
      </c>
      <c r="G5" s="50">
        <v>3</v>
      </c>
      <c r="H5" s="85">
        <f>32-G5</f>
        <v>29</v>
      </c>
      <c r="I5" s="56">
        <v>1</v>
      </c>
      <c r="J5" s="56">
        <v>335</v>
      </c>
      <c r="K5" s="26">
        <v>5</v>
      </c>
      <c r="L5" s="26">
        <f>21-K5</f>
        <v>16</v>
      </c>
      <c r="M5" s="56">
        <v>0</v>
      </c>
      <c r="N5" s="56">
        <v>0</v>
      </c>
      <c r="O5" s="26">
        <v>11</v>
      </c>
      <c r="P5" s="26">
        <f>21-O5</f>
        <v>10</v>
      </c>
      <c r="T5" s="53"/>
      <c r="U5" s="46">
        <f>+H5+L5+P5+T5</f>
        <v>55</v>
      </c>
      <c r="V5" s="86">
        <f>+E5+I5+M5+Q5</f>
        <v>4</v>
      </c>
      <c r="W5" s="87">
        <f>+F5+J5+N5+R5</f>
        <v>1475</v>
      </c>
    </row>
    <row r="6" spans="1:23" ht="17.25">
      <c r="A6" s="3">
        <v>3</v>
      </c>
      <c r="C6" s="74" t="s">
        <v>74</v>
      </c>
      <c r="D6" s="74" t="s">
        <v>75</v>
      </c>
      <c r="E6" s="56">
        <v>2</v>
      </c>
      <c r="F6" s="56">
        <v>560</v>
      </c>
      <c r="G6" s="50">
        <v>10</v>
      </c>
      <c r="H6" s="85">
        <f>32-G6</f>
        <v>22</v>
      </c>
      <c r="I6" s="56">
        <v>3</v>
      </c>
      <c r="J6" s="56">
        <v>1110</v>
      </c>
      <c r="K6" s="26">
        <v>2</v>
      </c>
      <c r="L6" s="26">
        <f>21-K6</f>
        <v>19</v>
      </c>
      <c r="M6" s="56">
        <v>0</v>
      </c>
      <c r="N6" s="56">
        <v>0</v>
      </c>
      <c r="O6" s="26">
        <v>11</v>
      </c>
      <c r="P6" s="26">
        <f>21-O6</f>
        <v>10</v>
      </c>
      <c r="T6" s="46"/>
      <c r="U6" s="46">
        <f>+H6+L6+P6+T6</f>
        <v>51</v>
      </c>
      <c r="V6" s="86">
        <f>+E6+I6+M6+Q6</f>
        <v>5</v>
      </c>
      <c r="W6" s="87">
        <f>+F6+J6+N6+R6</f>
        <v>1670</v>
      </c>
    </row>
    <row r="7" spans="1:23" ht="17.25">
      <c r="A7" s="3">
        <v>4</v>
      </c>
      <c r="C7" s="88" t="s">
        <v>74</v>
      </c>
      <c r="D7" s="88" t="s">
        <v>76</v>
      </c>
      <c r="E7" s="56">
        <v>5</v>
      </c>
      <c r="F7" s="56">
        <v>1790</v>
      </c>
      <c r="G7" s="89">
        <v>1</v>
      </c>
      <c r="H7" s="85">
        <f>32-G7</f>
        <v>31</v>
      </c>
      <c r="I7" s="86">
        <v>0</v>
      </c>
      <c r="J7" s="86">
        <v>0</v>
      </c>
      <c r="K7" s="26">
        <v>13</v>
      </c>
      <c r="L7" s="26">
        <f>21-K7</f>
        <v>8</v>
      </c>
      <c r="M7" s="56">
        <v>0</v>
      </c>
      <c r="N7" s="56">
        <v>0</v>
      </c>
      <c r="O7" s="26">
        <v>11</v>
      </c>
      <c r="P7" s="26">
        <f>21-O7</f>
        <v>10</v>
      </c>
      <c r="T7" s="46"/>
      <c r="U7" s="46">
        <f>+H7+L7+P7+T7</f>
        <v>49</v>
      </c>
      <c r="V7" s="86">
        <f>+E7+I7+M7+Q7</f>
        <v>5</v>
      </c>
      <c r="W7" s="87">
        <f>+F7+J7+N7+R7</f>
        <v>1790</v>
      </c>
    </row>
    <row r="8" spans="1:23" ht="17.25">
      <c r="A8" s="3">
        <v>5</v>
      </c>
      <c r="C8" s="74" t="s">
        <v>79</v>
      </c>
      <c r="D8" s="74" t="s">
        <v>80</v>
      </c>
      <c r="E8" s="56">
        <v>1</v>
      </c>
      <c r="F8" s="56">
        <v>310</v>
      </c>
      <c r="G8" s="50">
        <v>17</v>
      </c>
      <c r="H8" s="85">
        <f>32-G8</f>
        <v>15</v>
      </c>
      <c r="I8" s="86">
        <v>1</v>
      </c>
      <c r="J8" s="86">
        <v>360</v>
      </c>
      <c r="K8" s="26">
        <v>4</v>
      </c>
      <c r="L8" s="26">
        <f>21-K8</f>
        <v>17</v>
      </c>
      <c r="M8" s="56">
        <v>0</v>
      </c>
      <c r="N8" s="56">
        <v>0</v>
      </c>
      <c r="O8" s="26">
        <v>11</v>
      </c>
      <c r="P8" s="26">
        <f>21-O8</f>
        <v>10</v>
      </c>
      <c r="T8" s="46"/>
      <c r="U8" s="46">
        <f>+H8+L8+P8+T8</f>
        <v>42</v>
      </c>
      <c r="V8" s="86">
        <f>+E8+I8+M8+Q8</f>
        <v>2</v>
      </c>
      <c r="W8" s="87">
        <f>+F8+J8+N8+R8</f>
        <v>670</v>
      </c>
    </row>
    <row r="9" spans="1:23" ht="17.25">
      <c r="A9" s="3">
        <v>6</v>
      </c>
      <c r="C9" s="74" t="s">
        <v>117</v>
      </c>
      <c r="D9" s="74" t="s">
        <v>238</v>
      </c>
      <c r="E9" s="56">
        <v>1</v>
      </c>
      <c r="F9" s="56">
        <v>430</v>
      </c>
      <c r="G9" s="50">
        <v>11</v>
      </c>
      <c r="H9" s="85">
        <f>32-G9</f>
        <v>21</v>
      </c>
      <c r="I9" s="56">
        <v>0</v>
      </c>
      <c r="J9" s="86">
        <v>0</v>
      </c>
      <c r="K9" s="26">
        <v>13</v>
      </c>
      <c r="L9" s="26">
        <f>21-K9</f>
        <v>8</v>
      </c>
      <c r="M9" s="56">
        <v>0</v>
      </c>
      <c r="N9" s="56">
        <v>0</v>
      </c>
      <c r="O9" s="26">
        <v>11</v>
      </c>
      <c r="P9" s="26">
        <f>21-O9</f>
        <v>10</v>
      </c>
      <c r="T9" s="53"/>
      <c r="U9" s="46">
        <f>+H9+L9+P9+T9</f>
        <v>39</v>
      </c>
      <c r="V9" s="86">
        <f>+E9+I9+M9+Q9</f>
        <v>1</v>
      </c>
      <c r="W9" s="87">
        <f>+F9+J9+N9+R9</f>
        <v>430</v>
      </c>
    </row>
    <row r="10" spans="1:23" ht="17.25">
      <c r="A10" s="3">
        <v>7</v>
      </c>
      <c r="C10" s="74" t="s">
        <v>82</v>
      </c>
      <c r="D10" s="74" t="s">
        <v>83</v>
      </c>
      <c r="E10" s="56">
        <v>1</v>
      </c>
      <c r="F10" s="56">
        <v>340</v>
      </c>
      <c r="G10" s="50">
        <v>15</v>
      </c>
      <c r="H10" s="85">
        <f>32-G10</f>
        <v>17</v>
      </c>
      <c r="I10" s="86">
        <v>0</v>
      </c>
      <c r="J10" s="86">
        <v>0</v>
      </c>
      <c r="K10" s="26">
        <v>13</v>
      </c>
      <c r="L10" s="26">
        <f>21-K10</f>
        <v>8</v>
      </c>
      <c r="M10" s="56">
        <v>0</v>
      </c>
      <c r="N10" s="56">
        <v>0</v>
      </c>
      <c r="O10" s="26">
        <v>11</v>
      </c>
      <c r="P10" s="26">
        <f>21-O10</f>
        <v>10</v>
      </c>
      <c r="T10" s="46"/>
      <c r="U10" s="46">
        <f>+H10+L10+P10+T10</f>
        <v>35</v>
      </c>
      <c r="V10" s="86">
        <f>+E10+I10+M10+Q10</f>
        <v>1</v>
      </c>
      <c r="W10" s="87">
        <f>+F10+J10+N10+R10</f>
        <v>340</v>
      </c>
    </row>
    <row r="11" spans="1:23" ht="17.25">
      <c r="A11" s="3">
        <v>8</v>
      </c>
      <c r="C11" s="74" t="s">
        <v>70</v>
      </c>
      <c r="D11" s="74" t="s">
        <v>71</v>
      </c>
      <c r="E11" s="56">
        <v>1</v>
      </c>
      <c r="F11" s="56">
        <v>320</v>
      </c>
      <c r="G11" s="50">
        <v>16</v>
      </c>
      <c r="H11" s="85">
        <f>32-G11</f>
        <v>16</v>
      </c>
      <c r="I11" s="86">
        <v>0</v>
      </c>
      <c r="J11" s="86">
        <v>0</v>
      </c>
      <c r="K11" s="26">
        <v>13</v>
      </c>
      <c r="L11" s="26">
        <f>21-K11</f>
        <v>8</v>
      </c>
      <c r="M11" s="56">
        <v>0</v>
      </c>
      <c r="N11" s="56">
        <v>0</v>
      </c>
      <c r="O11" s="26">
        <v>11</v>
      </c>
      <c r="P11" s="26">
        <f>21-O11</f>
        <v>10</v>
      </c>
      <c r="Q11" s="86"/>
      <c r="R11" s="86"/>
      <c r="T11" s="46"/>
      <c r="U11" s="46">
        <f>+H11+L11+P11+T11</f>
        <v>34</v>
      </c>
      <c r="V11" s="86">
        <f>+E11+I11+M11+Q11</f>
        <v>1</v>
      </c>
      <c r="W11" s="87">
        <f>+F11+J11+N11+R11</f>
        <v>320</v>
      </c>
    </row>
    <row r="12" spans="1:23" ht="17.25">
      <c r="A12" s="3">
        <v>9</v>
      </c>
      <c r="C12" s="74" t="s">
        <v>90</v>
      </c>
      <c r="D12" s="74" t="s">
        <v>91</v>
      </c>
      <c r="E12" s="56">
        <v>0</v>
      </c>
      <c r="F12" s="56">
        <v>0</v>
      </c>
      <c r="G12" s="50">
        <v>25.5</v>
      </c>
      <c r="H12" s="85">
        <f>32-G12</f>
        <v>6.5</v>
      </c>
      <c r="I12" s="56">
        <v>1</v>
      </c>
      <c r="J12" s="56">
        <v>310</v>
      </c>
      <c r="K12" s="26">
        <v>6</v>
      </c>
      <c r="L12" s="26">
        <f>21-K12</f>
        <v>15</v>
      </c>
      <c r="M12" s="56">
        <v>0</v>
      </c>
      <c r="N12" s="56">
        <v>0</v>
      </c>
      <c r="O12" s="26">
        <v>11</v>
      </c>
      <c r="P12" s="26">
        <f>21-O12</f>
        <v>10</v>
      </c>
      <c r="T12" s="46"/>
      <c r="U12" s="46">
        <f>+H12+L12+P12+T12</f>
        <v>31.5</v>
      </c>
      <c r="V12" s="86">
        <f>+E12+I12+M12+Q12</f>
        <v>1</v>
      </c>
      <c r="W12" s="87">
        <f>+F12+J12+N12+R12</f>
        <v>310</v>
      </c>
    </row>
    <row r="13" spans="1:23" ht="17.25">
      <c r="A13" s="3">
        <v>10</v>
      </c>
      <c r="C13" s="74" t="s">
        <v>77</v>
      </c>
      <c r="D13" s="74" t="s">
        <v>78</v>
      </c>
      <c r="E13" s="56">
        <v>1</v>
      </c>
      <c r="F13" s="56">
        <v>300</v>
      </c>
      <c r="G13" s="50">
        <v>18.5</v>
      </c>
      <c r="H13" s="85">
        <f>32-G13</f>
        <v>13.5</v>
      </c>
      <c r="I13" s="56">
        <v>0</v>
      </c>
      <c r="J13" s="86">
        <v>0</v>
      </c>
      <c r="K13" s="26">
        <v>13</v>
      </c>
      <c r="L13" s="26">
        <f>21-K13</f>
        <v>8</v>
      </c>
      <c r="M13" s="56">
        <v>0</v>
      </c>
      <c r="N13" s="56">
        <v>0</v>
      </c>
      <c r="O13" s="26">
        <v>11</v>
      </c>
      <c r="P13" s="26">
        <f>21-O13</f>
        <v>10</v>
      </c>
      <c r="T13" s="46"/>
      <c r="U13" s="46">
        <f>+H13+L13+P13+T13</f>
        <v>31.5</v>
      </c>
      <c r="V13" s="86">
        <f>+E13+I13+M13+Q13</f>
        <v>1</v>
      </c>
      <c r="W13" s="87">
        <f>+F13+J13+N13+R13</f>
        <v>300</v>
      </c>
    </row>
    <row r="14" spans="1:23" ht="17.25">
      <c r="A14" s="3">
        <v>11</v>
      </c>
      <c r="C14" s="74" t="s">
        <v>239</v>
      </c>
      <c r="D14" s="74" t="s">
        <v>72</v>
      </c>
      <c r="I14" s="56">
        <v>4</v>
      </c>
      <c r="J14" s="56">
        <v>1420</v>
      </c>
      <c r="K14" s="36">
        <v>1</v>
      </c>
      <c r="L14" s="26">
        <f>21-K14</f>
        <v>20</v>
      </c>
      <c r="M14" s="56">
        <v>0</v>
      </c>
      <c r="N14" s="56">
        <v>0</v>
      </c>
      <c r="O14" s="26">
        <v>11</v>
      </c>
      <c r="P14" s="26">
        <f>21-O14</f>
        <v>10</v>
      </c>
      <c r="U14" s="46">
        <f>+H14+L14+P14+T14</f>
        <v>30</v>
      </c>
      <c r="V14" s="86">
        <f>+E14+I14+M14+Q14</f>
        <v>4</v>
      </c>
      <c r="W14" s="87">
        <f>+F14+J14+N14+R14</f>
        <v>1420</v>
      </c>
    </row>
    <row r="15" spans="1:23" ht="17.25">
      <c r="A15" s="3">
        <v>12</v>
      </c>
      <c r="C15" s="74" t="s">
        <v>236</v>
      </c>
      <c r="D15" s="74" t="s">
        <v>72</v>
      </c>
      <c r="I15" s="56">
        <v>1</v>
      </c>
      <c r="J15" s="56">
        <v>390</v>
      </c>
      <c r="K15" s="26">
        <v>3</v>
      </c>
      <c r="L15" s="26">
        <f>21-K15</f>
        <v>18</v>
      </c>
      <c r="M15" s="56">
        <v>0</v>
      </c>
      <c r="N15" s="56">
        <v>0</v>
      </c>
      <c r="O15" s="26">
        <v>11</v>
      </c>
      <c r="P15" s="26">
        <f>21-O15</f>
        <v>10</v>
      </c>
      <c r="U15" s="46">
        <f>+H15+L15+P15+T15</f>
        <v>28</v>
      </c>
      <c r="V15" s="86">
        <f>+E15+I15+M15+Q15</f>
        <v>1</v>
      </c>
      <c r="W15" s="87">
        <f>+F15+J15+N15+R15</f>
        <v>390</v>
      </c>
    </row>
    <row r="16" spans="1:23" ht="17.25">
      <c r="A16" s="3">
        <v>13</v>
      </c>
      <c r="C16" s="74" t="s">
        <v>93</v>
      </c>
      <c r="D16" s="74" t="s">
        <v>94</v>
      </c>
      <c r="E16" s="56">
        <v>3</v>
      </c>
      <c r="F16" s="56">
        <v>1120</v>
      </c>
      <c r="G16" s="50">
        <v>4</v>
      </c>
      <c r="H16" s="85">
        <f>32-G16</f>
        <v>28</v>
      </c>
      <c r="I16" s="86"/>
      <c r="J16" s="86"/>
      <c r="K16" s="50"/>
      <c r="T16" s="46"/>
      <c r="U16" s="46">
        <f>+H16+L16+P16+T16</f>
        <v>28</v>
      </c>
      <c r="V16" s="86">
        <f>+E16+I16+M16+Q16</f>
        <v>3</v>
      </c>
      <c r="W16" s="87">
        <f>+F16+J16+N16+R16</f>
        <v>1120</v>
      </c>
    </row>
    <row r="17" spans="1:23" ht="17.25">
      <c r="A17" s="3">
        <v>14</v>
      </c>
      <c r="C17" s="74" t="s">
        <v>98</v>
      </c>
      <c r="D17" s="74" t="s">
        <v>99</v>
      </c>
      <c r="E17" s="56">
        <v>2</v>
      </c>
      <c r="F17" s="56">
        <v>840</v>
      </c>
      <c r="G17" s="50">
        <v>5</v>
      </c>
      <c r="H17" s="85">
        <f>32-G17</f>
        <v>27</v>
      </c>
      <c r="T17" s="46"/>
      <c r="U17" s="46">
        <f>+H17+L17+P17+T17</f>
        <v>27</v>
      </c>
      <c r="V17" s="86">
        <f>+E17+I17+M17+Q17</f>
        <v>2</v>
      </c>
      <c r="W17" s="87">
        <f>+F17+J17+N17+R17</f>
        <v>840</v>
      </c>
    </row>
    <row r="18" spans="1:23" ht="17.25">
      <c r="A18" s="3">
        <v>15</v>
      </c>
      <c r="C18" s="74" t="s">
        <v>100</v>
      </c>
      <c r="D18" s="74" t="s">
        <v>80</v>
      </c>
      <c r="E18" s="56">
        <v>2</v>
      </c>
      <c r="F18" s="56">
        <v>730</v>
      </c>
      <c r="G18" s="50">
        <v>6</v>
      </c>
      <c r="H18" s="85">
        <f>32-G18</f>
        <v>26</v>
      </c>
      <c r="P18" s="85"/>
      <c r="T18" s="53"/>
      <c r="U18" s="46">
        <f>+H18+L18+P18+T18</f>
        <v>26</v>
      </c>
      <c r="V18" s="86">
        <f>+E18+I18+M18+Q18</f>
        <v>2</v>
      </c>
      <c r="W18" s="87">
        <f>+F18+J18+N18+R18</f>
        <v>730</v>
      </c>
    </row>
    <row r="19" spans="1:23" ht="17.25">
      <c r="A19" s="3">
        <v>16</v>
      </c>
      <c r="C19" s="90" t="s">
        <v>103</v>
      </c>
      <c r="D19" s="90" t="s">
        <v>104</v>
      </c>
      <c r="E19" s="56">
        <v>2</v>
      </c>
      <c r="F19" s="56">
        <v>650</v>
      </c>
      <c r="G19" s="50">
        <v>7</v>
      </c>
      <c r="H19" s="85">
        <f>32-G19</f>
        <v>25</v>
      </c>
      <c r="T19" s="46"/>
      <c r="U19" s="46">
        <f>+H19+L19+P19+T19</f>
        <v>25</v>
      </c>
      <c r="V19" s="86">
        <f>+E19+I19+M19+Q19</f>
        <v>2</v>
      </c>
      <c r="W19" s="87">
        <f>+F19+J19+N19+R19</f>
        <v>650</v>
      </c>
    </row>
    <row r="20" spans="1:23" ht="17.25">
      <c r="A20" s="3">
        <v>17</v>
      </c>
      <c r="C20" s="74" t="s">
        <v>106</v>
      </c>
      <c r="D20" s="74" t="s">
        <v>107</v>
      </c>
      <c r="E20" s="56">
        <v>0</v>
      </c>
      <c r="F20" s="56">
        <v>0</v>
      </c>
      <c r="G20" s="50">
        <v>25.5</v>
      </c>
      <c r="H20" s="85">
        <f>32-G20</f>
        <v>6.5</v>
      </c>
      <c r="I20" s="86">
        <v>0</v>
      </c>
      <c r="J20" s="86">
        <v>0</v>
      </c>
      <c r="K20" s="26">
        <v>13</v>
      </c>
      <c r="L20" s="26">
        <f>21-K20</f>
        <v>8</v>
      </c>
      <c r="M20" s="56">
        <v>0</v>
      </c>
      <c r="N20" s="56">
        <v>0</v>
      </c>
      <c r="O20" s="26">
        <v>11</v>
      </c>
      <c r="P20" s="26">
        <f>21-O20</f>
        <v>10</v>
      </c>
      <c r="T20" s="46"/>
      <c r="U20" s="46">
        <f>+H20+L20+P20+T20</f>
        <v>24.5</v>
      </c>
      <c r="V20" s="86">
        <f>+E20+I20+M20+Q20</f>
        <v>0</v>
      </c>
      <c r="W20" s="87">
        <f>+F20+J20+N20+R20</f>
        <v>0</v>
      </c>
    </row>
    <row r="21" spans="1:23" ht="17.25">
      <c r="A21" s="3">
        <v>18</v>
      </c>
      <c r="C21" s="74" t="s">
        <v>105</v>
      </c>
      <c r="D21" s="74" t="s">
        <v>75</v>
      </c>
      <c r="E21" s="56">
        <v>0</v>
      </c>
      <c r="F21" s="56">
        <v>0</v>
      </c>
      <c r="G21" s="50">
        <v>25.5</v>
      </c>
      <c r="H21" s="85">
        <f>32-G21</f>
        <v>6.5</v>
      </c>
      <c r="I21" s="56">
        <v>0</v>
      </c>
      <c r="J21" s="86">
        <v>0</v>
      </c>
      <c r="K21" s="26">
        <v>13</v>
      </c>
      <c r="L21" s="26">
        <f>21-K21</f>
        <v>8</v>
      </c>
      <c r="M21" s="56">
        <v>0</v>
      </c>
      <c r="N21" s="56">
        <v>0</v>
      </c>
      <c r="O21" s="26">
        <v>11</v>
      </c>
      <c r="P21" s="26">
        <f>21-O21</f>
        <v>10</v>
      </c>
      <c r="T21" s="46"/>
      <c r="U21" s="46">
        <f>+H21+L21+P21+T21</f>
        <v>24.5</v>
      </c>
      <c r="V21" s="86">
        <f>+E21+I21+M21+Q21</f>
        <v>0</v>
      </c>
      <c r="W21" s="87">
        <f>+F21+J21+N21+R21</f>
        <v>0</v>
      </c>
    </row>
    <row r="22" spans="1:23" ht="17.25">
      <c r="A22" s="3">
        <v>19</v>
      </c>
      <c r="C22" s="74" t="s">
        <v>105</v>
      </c>
      <c r="D22" s="74" t="s">
        <v>78</v>
      </c>
      <c r="E22" s="56">
        <v>0</v>
      </c>
      <c r="F22" s="56">
        <v>0</v>
      </c>
      <c r="G22" s="50">
        <v>25.5</v>
      </c>
      <c r="H22" s="85">
        <f>32-G22</f>
        <v>6.5</v>
      </c>
      <c r="I22" s="56">
        <v>0</v>
      </c>
      <c r="J22" s="86">
        <v>0</v>
      </c>
      <c r="K22" s="26">
        <v>13</v>
      </c>
      <c r="L22" s="26">
        <f>21-K22</f>
        <v>8</v>
      </c>
      <c r="M22" s="56">
        <v>0</v>
      </c>
      <c r="N22" s="56">
        <v>0</v>
      </c>
      <c r="O22" s="26">
        <v>11</v>
      </c>
      <c r="P22" s="26">
        <f>21-O22</f>
        <v>10</v>
      </c>
      <c r="T22" s="46"/>
      <c r="U22" s="46">
        <f>+H22+L22+P22+T22</f>
        <v>24.5</v>
      </c>
      <c r="V22" s="86">
        <f>+E22+I22+M22+Q22</f>
        <v>0</v>
      </c>
      <c r="W22" s="87">
        <f>+F22+J22+N22+R22</f>
        <v>0</v>
      </c>
    </row>
    <row r="23" spans="1:23" ht="17.25">
      <c r="A23" s="3">
        <v>20</v>
      </c>
      <c r="C23" s="74" t="s">
        <v>240</v>
      </c>
      <c r="D23" s="74" t="s">
        <v>111</v>
      </c>
      <c r="E23" s="56">
        <v>2</v>
      </c>
      <c r="F23" s="56">
        <v>630</v>
      </c>
      <c r="G23" s="50">
        <v>8</v>
      </c>
      <c r="H23" s="85">
        <f>32-G23</f>
        <v>24</v>
      </c>
      <c r="T23" s="53"/>
      <c r="U23" s="46">
        <f>+H23+L23+P23+T23</f>
        <v>24</v>
      </c>
      <c r="V23" s="86">
        <f>+E23+I23+M23+Q23</f>
        <v>2</v>
      </c>
      <c r="W23" s="87">
        <f>+F23+J23+N23+R23</f>
        <v>630</v>
      </c>
    </row>
    <row r="24" spans="1:23" ht="17.25">
      <c r="A24" s="3">
        <v>21</v>
      </c>
      <c r="C24" s="74" t="s">
        <v>114</v>
      </c>
      <c r="D24" s="74" t="s">
        <v>115</v>
      </c>
      <c r="E24" s="56">
        <v>2</v>
      </c>
      <c r="F24" s="56">
        <v>600</v>
      </c>
      <c r="G24" s="50">
        <v>9</v>
      </c>
      <c r="H24" s="85">
        <f>32-G24</f>
        <v>23</v>
      </c>
      <c r="T24" s="46"/>
      <c r="U24" s="46">
        <f>+H24+L24+P24+T24</f>
        <v>23</v>
      </c>
      <c r="V24" s="86">
        <f>+E24+I24+M24+Q24</f>
        <v>2</v>
      </c>
      <c r="W24" s="87">
        <f>+F24+J24+N24+R24</f>
        <v>600</v>
      </c>
    </row>
    <row r="25" spans="1:23" ht="17.25">
      <c r="A25" s="3">
        <v>22</v>
      </c>
      <c r="C25" s="90" t="s">
        <v>122</v>
      </c>
      <c r="D25" s="90" t="s">
        <v>113</v>
      </c>
      <c r="E25" s="56">
        <v>1</v>
      </c>
      <c r="F25" s="56">
        <v>380</v>
      </c>
      <c r="G25" s="50">
        <v>12</v>
      </c>
      <c r="H25" s="85">
        <f>32-G25</f>
        <v>20</v>
      </c>
      <c r="T25" s="46"/>
      <c r="U25" s="46">
        <f>+H25+L25+P25+T25</f>
        <v>20</v>
      </c>
      <c r="V25" s="86">
        <f>+E25+I25+M25+Q25</f>
        <v>1</v>
      </c>
      <c r="W25" s="87">
        <f>+F25+J25+N25+R25</f>
        <v>380</v>
      </c>
    </row>
    <row r="26" spans="1:23" ht="17.25">
      <c r="A26" s="3">
        <v>23</v>
      </c>
      <c r="C26" s="74" t="s">
        <v>240</v>
      </c>
      <c r="D26" s="74" t="s">
        <v>123</v>
      </c>
      <c r="E26" s="56">
        <v>1</v>
      </c>
      <c r="F26" s="56">
        <v>360</v>
      </c>
      <c r="G26" s="50">
        <v>13</v>
      </c>
      <c r="H26" s="85">
        <f>32-G26</f>
        <v>19</v>
      </c>
      <c r="T26" s="53"/>
      <c r="U26" s="46">
        <f>+H26+L26+P26+T26</f>
        <v>19</v>
      </c>
      <c r="V26" s="86">
        <f>+E26+I26+M26+Q26</f>
        <v>1</v>
      </c>
      <c r="W26" s="87">
        <f>+F26+J26+N26+R26</f>
        <v>360</v>
      </c>
    </row>
    <row r="27" spans="1:23" ht="17.25">
      <c r="A27" s="3">
        <v>24</v>
      </c>
      <c r="C27" s="90" t="s">
        <v>124</v>
      </c>
      <c r="D27" s="90" t="s">
        <v>113</v>
      </c>
      <c r="E27" s="56"/>
      <c r="F27" s="56"/>
      <c r="H27" s="85"/>
      <c r="I27" s="56">
        <v>0</v>
      </c>
      <c r="J27" s="86">
        <v>0</v>
      </c>
      <c r="K27" s="26">
        <v>13</v>
      </c>
      <c r="L27" s="26">
        <f>21-K27</f>
        <v>8</v>
      </c>
      <c r="M27" s="56">
        <v>0</v>
      </c>
      <c r="N27" s="56">
        <v>0</v>
      </c>
      <c r="O27" s="26">
        <v>11</v>
      </c>
      <c r="P27" s="26">
        <f>21-O27</f>
        <v>10</v>
      </c>
      <c r="T27" s="46"/>
      <c r="U27" s="46">
        <f>+H27+L27+P27+T27</f>
        <v>18</v>
      </c>
      <c r="V27" s="86">
        <f>+E27+I27+M27+Q27</f>
        <v>0</v>
      </c>
      <c r="W27" s="87">
        <f>+F27+J27+N27+R27</f>
        <v>0</v>
      </c>
    </row>
    <row r="28" spans="1:23" ht="17.25">
      <c r="A28" s="3">
        <v>25</v>
      </c>
      <c r="C28" s="74" t="s">
        <v>127</v>
      </c>
      <c r="D28" s="74" t="s">
        <v>128</v>
      </c>
      <c r="I28" s="56">
        <v>0</v>
      </c>
      <c r="J28" s="56">
        <v>0</v>
      </c>
      <c r="K28" s="26">
        <v>13</v>
      </c>
      <c r="L28" s="26">
        <f>21-K28</f>
        <v>8</v>
      </c>
      <c r="M28" s="56">
        <v>0</v>
      </c>
      <c r="N28" s="56">
        <v>0</v>
      </c>
      <c r="O28" s="26">
        <v>11</v>
      </c>
      <c r="P28" s="26">
        <f>21-O28</f>
        <v>10</v>
      </c>
      <c r="U28" s="46">
        <f>+H28+L28+P28+T28</f>
        <v>18</v>
      </c>
      <c r="V28" s="86">
        <f>+E28+I28+M28+Q28</f>
        <v>0</v>
      </c>
      <c r="W28" s="87">
        <f>+F28+J28+N28+R28</f>
        <v>0</v>
      </c>
    </row>
    <row r="29" spans="1:23" ht="17.25">
      <c r="A29" s="3">
        <v>26</v>
      </c>
      <c r="C29" s="74" t="s">
        <v>125</v>
      </c>
      <c r="D29" s="74" t="s">
        <v>126</v>
      </c>
      <c r="I29" s="56">
        <v>0</v>
      </c>
      <c r="J29" s="56">
        <v>0</v>
      </c>
      <c r="K29" s="26">
        <v>13</v>
      </c>
      <c r="L29" s="26">
        <f>21-K29</f>
        <v>8</v>
      </c>
      <c r="M29" s="56">
        <v>0</v>
      </c>
      <c r="N29" s="56">
        <v>0</v>
      </c>
      <c r="O29" s="26">
        <v>11</v>
      </c>
      <c r="P29" s="26">
        <f>21-O29</f>
        <v>10</v>
      </c>
      <c r="U29" s="46">
        <f>+H29+L29+P29+T29</f>
        <v>18</v>
      </c>
      <c r="V29" s="86">
        <f>+E29+I29+M29+Q29</f>
        <v>0</v>
      </c>
      <c r="W29" s="87">
        <f>+F29+J29+N29+R29</f>
        <v>0</v>
      </c>
    </row>
    <row r="30" spans="1:23" ht="17.25">
      <c r="A30" s="3">
        <v>27</v>
      </c>
      <c r="C30" s="74" t="s">
        <v>117</v>
      </c>
      <c r="D30" s="74" t="s">
        <v>118</v>
      </c>
      <c r="I30" s="56">
        <v>0</v>
      </c>
      <c r="J30" s="56">
        <v>0</v>
      </c>
      <c r="K30" s="26">
        <v>13</v>
      </c>
      <c r="L30" s="26">
        <f>21-K30</f>
        <v>8</v>
      </c>
      <c r="M30" s="56">
        <v>0</v>
      </c>
      <c r="N30" s="56">
        <v>0</v>
      </c>
      <c r="O30" s="26">
        <v>11</v>
      </c>
      <c r="P30" s="26">
        <f>21-O30</f>
        <v>10</v>
      </c>
      <c r="U30" s="46">
        <f>+H30+L30+P30+T30</f>
        <v>18</v>
      </c>
      <c r="V30" s="86">
        <f>+E30+I30+M30+Q30</f>
        <v>0</v>
      </c>
      <c r="W30" s="87">
        <f>+F30+J30+N30+R30</f>
        <v>0</v>
      </c>
    </row>
    <row r="31" spans="1:23" ht="17.25">
      <c r="A31" s="3">
        <v>28</v>
      </c>
      <c r="C31" s="74" t="s">
        <v>129</v>
      </c>
      <c r="D31" s="74" t="s">
        <v>130</v>
      </c>
      <c r="I31" s="56">
        <v>0</v>
      </c>
      <c r="J31" s="56">
        <v>0</v>
      </c>
      <c r="K31" s="26">
        <v>13</v>
      </c>
      <c r="L31" s="26">
        <f>21-K31</f>
        <v>8</v>
      </c>
      <c r="M31" s="56">
        <v>0</v>
      </c>
      <c r="N31" s="56">
        <v>0</v>
      </c>
      <c r="O31" s="26">
        <v>11</v>
      </c>
      <c r="P31" s="26">
        <f>21-O31</f>
        <v>10</v>
      </c>
      <c r="U31" s="46">
        <f>+H31+L31+P31+T31</f>
        <v>18</v>
      </c>
      <c r="V31" s="86">
        <f>+E31+I31+M31+Q31</f>
        <v>0</v>
      </c>
      <c r="W31" s="87">
        <f>+F31+J31+N31+R31</f>
        <v>0</v>
      </c>
    </row>
    <row r="32" spans="1:23" ht="17.25">
      <c r="A32" s="3">
        <v>29</v>
      </c>
      <c r="C32" s="74" t="s">
        <v>114</v>
      </c>
      <c r="D32" s="74" t="s">
        <v>131</v>
      </c>
      <c r="E32" s="56">
        <v>1</v>
      </c>
      <c r="F32" s="56">
        <v>350</v>
      </c>
      <c r="G32" s="50">
        <v>14</v>
      </c>
      <c r="H32" s="85">
        <f>32-G32</f>
        <v>18</v>
      </c>
      <c r="T32" s="46"/>
      <c r="U32" s="46">
        <f>+H32+L32+P32+T32</f>
        <v>18</v>
      </c>
      <c r="V32" s="86">
        <f>+E32+I32+M32+Q32</f>
        <v>1</v>
      </c>
      <c r="W32" s="87">
        <f>+F32+J32+N32+R32</f>
        <v>350</v>
      </c>
    </row>
    <row r="33" spans="1:23" ht="17.25">
      <c r="A33" s="3">
        <v>30</v>
      </c>
      <c r="C33" s="90" t="s">
        <v>135</v>
      </c>
      <c r="D33" s="90" t="s">
        <v>136</v>
      </c>
      <c r="E33" s="56">
        <v>1</v>
      </c>
      <c r="F33" s="56">
        <v>300</v>
      </c>
      <c r="G33" s="50">
        <v>18.5</v>
      </c>
      <c r="H33" s="85">
        <f>32-G33</f>
        <v>13.5</v>
      </c>
      <c r="I33" s="86"/>
      <c r="J33" s="86"/>
      <c r="L33" s="85"/>
      <c r="T33" s="46"/>
      <c r="U33" s="46">
        <f>+H33+L33+P33+T33</f>
        <v>13.5</v>
      </c>
      <c r="V33" s="86">
        <f>+E33+I33+M33+Q33</f>
        <v>1</v>
      </c>
      <c r="W33" s="87">
        <f>+F33+J33+N33+R33</f>
        <v>300</v>
      </c>
    </row>
    <row r="34" spans="1:23" ht="17.25">
      <c r="A34" s="3">
        <v>31</v>
      </c>
      <c r="C34" s="74" t="s">
        <v>148</v>
      </c>
      <c r="D34" s="74" t="s">
        <v>149</v>
      </c>
      <c r="E34" s="56">
        <v>0</v>
      </c>
      <c r="F34" s="56">
        <v>0</v>
      </c>
      <c r="G34" s="50">
        <v>25.5</v>
      </c>
      <c r="H34" s="85">
        <f>32-G34</f>
        <v>6.5</v>
      </c>
      <c r="I34" s="86"/>
      <c r="J34" s="86"/>
      <c r="L34" s="85"/>
      <c r="T34" s="46"/>
      <c r="U34" s="46">
        <f>+H34+L34+P34+T34</f>
        <v>6.5</v>
      </c>
      <c r="V34" s="86">
        <f>+E34+I34+M34+Q34</f>
        <v>0</v>
      </c>
      <c r="W34" s="87">
        <f>+F34+J34+N34+R34</f>
        <v>0</v>
      </c>
    </row>
    <row r="35" spans="1:23" ht="17.25">
      <c r="A35" s="3">
        <v>32</v>
      </c>
      <c r="C35" s="90" t="s">
        <v>150</v>
      </c>
      <c r="D35" s="90" t="s">
        <v>151</v>
      </c>
      <c r="E35" s="56">
        <v>0</v>
      </c>
      <c r="F35" s="56">
        <v>0</v>
      </c>
      <c r="G35" s="50">
        <v>25.5</v>
      </c>
      <c r="H35" s="85">
        <f>32-G35</f>
        <v>6.5</v>
      </c>
      <c r="I35" s="86"/>
      <c r="J35" s="86"/>
      <c r="K35" s="59"/>
      <c r="L35" s="85"/>
      <c r="P35" s="85"/>
      <c r="Q35" s="86"/>
      <c r="R35" s="86"/>
      <c r="T35" s="46"/>
      <c r="U35" s="46">
        <f>+H35+L35+P35+T35</f>
        <v>6.5</v>
      </c>
      <c r="V35" s="86">
        <f>+E35+I35+M35+Q35</f>
        <v>0</v>
      </c>
      <c r="W35" s="87">
        <f>+F35+J35+N35+R35</f>
        <v>0</v>
      </c>
    </row>
    <row r="36" spans="1:23" ht="17.25">
      <c r="A36" s="3">
        <v>33</v>
      </c>
      <c r="C36" s="74" t="s">
        <v>147</v>
      </c>
      <c r="D36" s="74" t="s">
        <v>71</v>
      </c>
      <c r="E36" s="56">
        <v>0</v>
      </c>
      <c r="F36" s="56">
        <v>0</v>
      </c>
      <c r="G36" s="50">
        <v>25.5</v>
      </c>
      <c r="H36" s="85">
        <f>32-G36</f>
        <v>6.5</v>
      </c>
      <c r="I36" s="86"/>
      <c r="J36" s="86"/>
      <c r="P36" s="85"/>
      <c r="T36" s="46"/>
      <c r="U36" s="46">
        <f>+H36+L36+P36+T36</f>
        <v>6.5</v>
      </c>
      <c r="V36" s="86">
        <f>+E36+I36+M36+Q36</f>
        <v>0</v>
      </c>
      <c r="W36" s="87">
        <f>+F36+J36+N36+R36</f>
        <v>0</v>
      </c>
    </row>
    <row r="37" spans="1:23" ht="17.25">
      <c r="A37" s="3">
        <v>34</v>
      </c>
      <c r="C37" s="74" t="s">
        <v>114</v>
      </c>
      <c r="D37" s="74" t="s">
        <v>153</v>
      </c>
      <c r="E37" s="56">
        <v>0</v>
      </c>
      <c r="F37" s="56">
        <v>0</v>
      </c>
      <c r="G37" s="50">
        <v>25.5</v>
      </c>
      <c r="H37" s="85">
        <f>32-G37</f>
        <v>6.5</v>
      </c>
      <c r="T37" s="46"/>
      <c r="U37" s="46">
        <f>+H37+L37+P37+T37</f>
        <v>6.5</v>
      </c>
      <c r="V37" s="86">
        <f>+E37+I37+M37+Q37</f>
        <v>0</v>
      </c>
      <c r="W37" s="87">
        <f>+F37+J37+N37+R37</f>
        <v>0</v>
      </c>
    </row>
    <row r="38" spans="1:23" ht="17.25">
      <c r="A38" s="3">
        <v>35</v>
      </c>
      <c r="C38" s="90" t="s">
        <v>152</v>
      </c>
      <c r="D38" s="90" t="s">
        <v>78</v>
      </c>
      <c r="E38" s="56">
        <v>0</v>
      </c>
      <c r="F38" s="56">
        <v>0</v>
      </c>
      <c r="G38" s="50">
        <v>25.5</v>
      </c>
      <c r="H38" s="85">
        <f>32-G38</f>
        <v>6.5</v>
      </c>
      <c r="T38" s="46"/>
      <c r="U38" s="46">
        <f>+H38+L38+P38+T38</f>
        <v>6.5</v>
      </c>
      <c r="V38" s="86">
        <f>+E38+I38+M38+Q38</f>
        <v>0</v>
      </c>
      <c r="W38" s="87">
        <f>+F38+J38+N38+R38</f>
        <v>0</v>
      </c>
    </row>
    <row r="39" spans="1:23" ht="17.25">
      <c r="A39" s="3">
        <v>36</v>
      </c>
      <c r="C39" s="74" t="s">
        <v>155</v>
      </c>
      <c r="D39" s="74" t="s">
        <v>156</v>
      </c>
      <c r="E39" s="56">
        <v>0</v>
      </c>
      <c r="F39" s="56">
        <v>0</v>
      </c>
      <c r="G39" s="50">
        <v>25.5</v>
      </c>
      <c r="H39" s="85">
        <f>32-G39</f>
        <v>6.5</v>
      </c>
      <c r="T39" s="53"/>
      <c r="U39" s="46">
        <f>+H39+L39+P39+T39</f>
        <v>6.5</v>
      </c>
      <c r="V39" s="86">
        <f>+E39+I39+M39+Q39</f>
        <v>0</v>
      </c>
      <c r="W39" s="87">
        <f>+F39+J39+N39+R39</f>
        <v>0</v>
      </c>
    </row>
    <row r="40" spans="1:23" ht="17.25">
      <c r="A40" s="3">
        <v>37</v>
      </c>
      <c r="C40" s="74" t="s">
        <v>155</v>
      </c>
      <c r="D40" s="74" t="s">
        <v>157</v>
      </c>
      <c r="E40" s="56">
        <v>0</v>
      </c>
      <c r="F40" s="56">
        <v>0</v>
      </c>
      <c r="G40" s="50">
        <v>25.5</v>
      </c>
      <c r="H40" s="85">
        <f>32-G40</f>
        <v>6.5</v>
      </c>
      <c r="T40" s="53"/>
      <c r="U40" s="46">
        <f>+H40+L40+P40+T40</f>
        <v>6.5</v>
      </c>
      <c r="V40" s="86">
        <f>+E40+I40+M40+Q40</f>
        <v>0</v>
      </c>
      <c r="W40" s="87">
        <f>+F40+J40+N40+R40</f>
        <v>0</v>
      </c>
    </row>
    <row r="41" spans="1:23" ht="17.25">
      <c r="A41" s="3">
        <v>38</v>
      </c>
      <c r="C41" s="74" t="s">
        <v>154</v>
      </c>
      <c r="D41" s="74" t="s">
        <v>107</v>
      </c>
      <c r="E41" s="75">
        <v>0</v>
      </c>
      <c r="F41" s="75">
        <v>0</v>
      </c>
      <c r="G41" s="50">
        <v>25.5</v>
      </c>
      <c r="H41" s="85">
        <f>32-G41</f>
        <v>6.5</v>
      </c>
      <c r="U41" s="46">
        <f>+H41+L41+P41+T41</f>
        <v>6.5</v>
      </c>
      <c r="V41" s="86">
        <f>+E41+I41+M41+Q41</f>
        <v>0</v>
      </c>
      <c r="W41" s="87">
        <f>+F41+J41+N41+R41</f>
        <v>0</v>
      </c>
    </row>
    <row r="42" spans="3:23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3:23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3:23" ht="12.7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3:23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3:23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3:23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3:23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3:23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3:23" ht="12.7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3:23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3:23" ht="12.7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3:23" ht="12.7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3:23" ht="12.7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62" spans="4:8" ht="17.25">
      <c r="D62" s="74" t="s">
        <v>228</v>
      </c>
      <c r="E62" s="75">
        <f>SUM(E3:E50)</f>
        <v>36</v>
      </c>
      <c r="F62" s="75">
        <f>SUM(F3:F50)</f>
        <v>13350</v>
      </c>
      <c r="G62" s="75">
        <f>SUM(G3:G50)</f>
        <v>496</v>
      </c>
      <c r="H62" s="75">
        <f>SUM(H3:H50)</f>
        <v>496</v>
      </c>
    </row>
    <row r="76" spans="5:23" ht="17.25">
      <c r="E76" s="87">
        <f>SUM(E4:E34)</f>
        <v>36</v>
      </c>
      <c r="F76" s="87">
        <f>SUM(F4:F34)</f>
        <v>13350</v>
      </c>
      <c r="G76" s="91">
        <f>SUM(G4:G73)</f>
        <v>992</v>
      </c>
      <c r="H76" s="91">
        <f>SUM(H4:H73)</f>
        <v>992</v>
      </c>
      <c r="I76" s="85">
        <f>SUM(I4:I34)</f>
        <v>11</v>
      </c>
      <c r="J76" s="85">
        <f>SUM(J4:J34)</f>
        <v>3925</v>
      </c>
      <c r="K76" s="85">
        <f>SUM(K4:K34)</f>
        <v>203</v>
      </c>
      <c r="L76" s="85">
        <f>SUM(L4:L34)</f>
        <v>217</v>
      </c>
      <c r="M76" s="85">
        <f>SUM(M4:M34)</f>
        <v>3</v>
      </c>
      <c r="N76" s="85">
        <f>SUM(N4:N34)</f>
        <v>1000</v>
      </c>
      <c r="O76" s="85">
        <f>SUM(O4:O34)</f>
        <v>210</v>
      </c>
      <c r="P76" s="85">
        <f>SUM(P4:P34)</f>
        <v>210</v>
      </c>
      <c r="Q76" s="85">
        <f>SUM(Q4:Q34)</f>
        <v>0</v>
      </c>
      <c r="R76" s="85">
        <f>SUM(R4:R34)</f>
        <v>0</v>
      </c>
      <c r="S76" s="85">
        <f>SUM(S4:S34)</f>
        <v>0</v>
      </c>
      <c r="T76" s="85">
        <f>SUM(T4:T34)</f>
        <v>0</v>
      </c>
      <c r="U76" s="85">
        <f>SUM(U4:U34)</f>
        <v>877.5</v>
      </c>
      <c r="V76" s="85">
        <f>SUM(V4:V34)</f>
        <v>50</v>
      </c>
      <c r="W76" s="85">
        <f>SUM(W4:W34)</f>
        <v>18275</v>
      </c>
    </row>
  </sheetData>
  <mergeCells count="5">
    <mergeCell ref="E1:H1"/>
    <mergeCell ref="I1:L1"/>
    <mergeCell ref="M1:P1"/>
    <mergeCell ref="Q1:T1"/>
    <mergeCell ref="U1:W1"/>
  </mergeCells>
  <printOptions gridLines="1"/>
  <pageMargins left="0.3458333333333333" right="0.14027777777777778" top="1.1090277777777777" bottom="0.49027777777777776" header="0.6701388888888888" footer="0.5118055555555555"/>
  <pageSetup horizontalDpi="300" verticalDpi="300" orientation="portrait" paperSize="8" scale="85"/>
  <headerFooter alignWithMargins="0">
    <oddHeader>&amp;L&amp;"Times New Roman,Normal"&amp;14ANNEE 2013&amp;C&amp;"Times New Roman,Normal"&amp;14CHALLENGE ETIENNE FRAMERY&amp;R&amp;"Times New Roman,Normal"&amp;14ENTENTE PVGSLCM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R25" sqref="C4:AF113"/>
    </sheetView>
  </sheetViews>
  <sheetFormatPr defaultColWidth="11.421875" defaultRowHeight="12.75"/>
  <cols>
    <col min="1" max="1" width="3.7109375" style="0" customWidth="1"/>
    <col min="2" max="2" width="1.28515625" style="0" customWidth="1"/>
    <col min="3" max="3" width="11.8515625" style="22" customWidth="1"/>
    <col min="4" max="4" width="11.421875" style="22" customWidth="1"/>
    <col min="5" max="5" width="3.57421875" style="22" customWidth="1"/>
    <col min="6" max="6" width="8.421875" style="22" customWidth="1"/>
    <col min="7" max="7" width="7.8515625" style="1" customWidth="1"/>
    <col min="8" max="8" width="6.00390625" style="0" customWidth="1"/>
    <col min="9" max="9" width="4.00390625" style="0" customWidth="1"/>
    <col min="10" max="10" width="8.57421875" style="0" customWidth="1"/>
    <col min="11" max="11" width="8.8515625" style="1" customWidth="1"/>
    <col min="12" max="12" width="6.00390625" style="1" customWidth="1"/>
    <col min="13" max="13" width="3.57421875" style="0" customWidth="1"/>
    <col min="14" max="14" width="9.00390625" style="0" customWidth="1"/>
    <col min="15" max="15" width="10.57421875" style="1" customWidth="1"/>
    <col min="16" max="16" width="6.00390625" style="0" customWidth="1"/>
    <col min="17" max="17" width="3.57421875" style="0" customWidth="1"/>
    <col min="18" max="18" width="6.00390625" style="0" customWidth="1"/>
    <col min="19" max="19" width="10.57421875" style="1" customWidth="1"/>
    <col min="20" max="20" width="6.00390625" style="0" customWidth="1"/>
    <col min="21" max="21" width="7.7109375" style="0" customWidth="1"/>
  </cols>
  <sheetData>
    <row r="1" spans="5:21" ht="12.75" customHeight="1">
      <c r="E1" s="92" t="s">
        <v>241</v>
      </c>
      <c r="F1" s="92"/>
      <c r="G1" s="92"/>
      <c r="H1" s="92"/>
      <c r="I1" s="18" t="s">
        <v>59</v>
      </c>
      <c r="J1" s="18"/>
      <c r="K1" s="18"/>
      <c r="L1" s="18"/>
      <c r="M1" s="18" t="s">
        <v>56</v>
      </c>
      <c r="N1" s="18"/>
      <c r="O1" s="18"/>
      <c r="P1" s="18"/>
      <c r="Q1" s="18" t="s">
        <v>57</v>
      </c>
      <c r="R1" s="18"/>
      <c r="S1" s="18"/>
      <c r="T1" s="18"/>
      <c r="U1" t="s">
        <v>48</v>
      </c>
    </row>
    <row r="2" spans="5:20" ht="12.75" customHeight="1">
      <c r="E2" s="92"/>
      <c r="F2" s="92"/>
      <c r="G2" s="92"/>
      <c r="H2" s="9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2" ht="12.75">
      <c r="A3" t="s">
        <v>242</v>
      </c>
      <c r="C3" s="22" t="s">
        <v>227</v>
      </c>
      <c r="D3" s="22" t="s">
        <v>62</v>
      </c>
      <c r="E3" s="22" t="s">
        <v>243</v>
      </c>
      <c r="F3" s="22" t="s">
        <v>244</v>
      </c>
      <c r="G3" s="1" t="s">
        <v>242</v>
      </c>
      <c r="H3" t="s">
        <v>243</v>
      </c>
      <c r="I3" s="22" t="s">
        <v>2</v>
      </c>
      <c r="J3" s="22" t="s">
        <v>244</v>
      </c>
      <c r="K3" s="1" t="s">
        <v>242</v>
      </c>
      <c r="L3" s="1" t="s">
        <v>243</v>
      </c>
      <c r="M3" s="22" t="s">
        <v>2</v>
      </c>
      <c r="N3" s="22" t="s">
        <v>244</v>
      </c>
      <c r="O3" s="1" t="s">
        <v>242</v>
      </c>
      <c r="P3" t="s">
        <v>243</v>
      </c>
      <c r="Q3" s="22" t="s">
        <v>2</v>
      </c>
      <c r="R3" s="22" t="s">
        <v>244</v>
      </c>
      <c r="S3" s="1" t="s">
        <v>242</v>
      </c>
      <c r="T3" t="s">
        <v>243</v>
      </c>
      <c r="U3" t="s">
        <v>65</v>
      </c>
      <c r="V3" t="s">
        <v>244</v>
      </c>
    </row>
    <row r="4" spans="1:22" ht="12.75">
      <c r="A4" s="3">
        <v>1</v>
      </c>
      <c r="B4" s="3"/>
      <c r="C4" s="22" t="s">
        <v>70</v>
      </c>
      <c r="D4" s="22" t="s">
        <v>71</v>
      </c>
      <c r="E4" s="22">
        <v>6</v>
      </c>
      <c r="F4" s="22">
        <v>1800</v>
      </c>
      <c r="G4" s="39">
        <v>3</v>
      </c>
      <c r="H4" s="22">
        <v>3</v>
      </c>
      <c r="I4" s="22">
        <v>13</v>
      </c>
      <c r="J4" s="22">
        <v>4260</v>
      </c>
      <c r="K4" s="39">
        <v>3</v>
      </c>
      <c r="L4" s="39">
        <f>+9-K4</f>
        <v>6</v>
      </c>
      <c r="M4" s="22"/>
      <c r="N4" s="22"/>
      <c r="O4" s="39"/>
      <c r="P4" s="45"/>
      <c r="Q4" s="22"/>
      <c r="R4" s="22"/>
      <c r="S4" s="39"/>
      <c r="T4" s="22"/>
      <c r="U4" s="22">
        <f>H4+L4+P4+T4</f>
        <v>9</v>
      </c>
      <c r="V4" s="2">
        <f>J4+F4+N4+R4</f>
        <v>6060</v>
      </c>
    </row>
    <row r="5" spans="1:22" ht="12.75">
      <c r="A5" s="3">
        <v>2</v>
      </c>
      <c r="B5" s="3"/>
      <c r="C5" s="22" t="s">
        <v>95</v>
      </c>
      <c r="D5" s="22" t="s">
        <v>96</v>
      </c>
      <c r="G5" s="39"/>
      <c r="H5" s="22"/>
      <c r="I5" s="22">
        <v>12</v>
      </c>
      <c r="J5" s="22">
        <v>7080</v>
      </c>
      <c r="K5" s="39">
        <v>1</v>
      </c>
      <c r="L5" s="39">
        <f>+9-K5</f>
        <v>8</v>
      </c>
      <c r="M5" s="22"/>
      <c r="N5" s="22"/>
      <c r="O5" s="39"/>
      <c r="P5" s="45"/>
      <c r="Q5" s="22"/>
      <c r="R5" s="22"/>
      <c r="S5" s="39"/>
      <c r="T5" s="22"/>
      <c r="U5" s="22">
        <f>H5+L5+P5+T5</f>
        <v>8</v>
      </c>
      <c r="V5" s="2">
        <f>J5+F5+N5+R5</f>
        <v>7080</v>
      </c>
    </row>
    <row r="6" spans="1:22" ht="12.75">
      <c r="A6" s="3">
        <v>3</v>
      </c>
      <c r="B6" s="3"/>
      <c r="C6" s="22" t="s">
        <v>144</v>
      </c>
      <c r="D6" s="22" t="s">
        <v>145</v>
      </c>
      <c r="G6" s="39"/>
      <c r="H6" s="22"/>
      <c r="I6" s="22">
        <v>10</v>
      </c>
      <c r="J6" s="22">
        <v>4860</v>
      </c>
      <c r="K6" s="39">
        <v>2</v>
      </c>
      <c r="L6" s="39">
        <f>+9-K6</f>
        <v>7</v>
      </c>
      <c r="M6" s="45"/>
      <c r="N6" s="45"/>
      <c r="O6" s="39"/>
      <c r="P6" s="22"/>
      <c r="Q6" s="22"/>
      <c r="R6" s="22"/>
      <c r="S6" s="39"/>
      <c r="T6" s="22"/>
      <c r="U6" s="22">
        <f>H6+L6+P6+T6</f>
        <v>7</v>
      </c>
      <c r="V6" s="2">
        <f>J6+F6+N6+R6</f>
        <v>4860</v>
      </c>
    </row>
    <row r="7" spans="1:33" ht="12.75">
      <c r="A7" s="3">
        <v>4</v>
      </c>
      <c r="B7" s="3"/>
      <c r="C7" t="s">
        <v>137</v>
      </c>
      <c r="D7" t="s">
        <v>138</v>
      </c>
      <c r="G7" s="39"/>
      <c r="H7" s="22"/>
      <c r="I7" s="22">
        <v>6</v>
      </c>
      <c r="J7" s="22">
        <v>1780</v>
      </c>
      <c r="K7" s="39">
        <v>4</v>
      </c>
      <c r="L7" s="39">
        <f>+9-K7</f>
        <v>5</v>
      </c>
      <c r="M7" s="22"/>
      <c r="N7" s="22"/>
      <c r="O7" s="39"/>
      <c r="P7" s="45"/>
      <c r="Q7" s="45"/>
      <c r="R7" s="45"/>
      <c r="S7" s="39"/>
      <c r="T7" s="22"/>
      <c r="U7" s="22">
        <f>H7+L7+P7+T7</f>
        <v>5</v>
      </c>
      <c r="V7" s="2">
        <f>J7+F7+N7+R7</f>
        <v>1780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.75">
      <c r="A8" s="3">
        <v>5</v>
      </c>
      <c r="B8" s="3"/>
      <c r="C8" s="22" t="s">
        <v>245</v>
      </c>
      <c r="D8" s="22" t="s">
        <v>246</v>
      </c>
      <c r="E8" s="22">
        <v>3</v>
      </c>
      <c r="F8" s="22">
        <v>2580</v>
      </c>
      <c r="G8" s="39">
        <v>1</v>
      </c>
      <c r="H8" s="22">
        <v>5</v>
      </c>
      <c r="I8" s="22"/>
      <c r="J8" s="22"/>
      <c r="K8" s="39"/>
      <c r="L8" s="39"/>
      <c r="M8" s="22"/>
      <c r="N8" s="22"/>
      <c r="O8" s="39"/>
      <c r="P8" s="45"/>
      <c r="Q8" s="45"/>
      <c r="R8" s="45"/>
      <c r="S8" s="39"/>
      <c r="T8" s="22"/>
      <c r="U8" s="22">
        <f>H8+L8+P8+T8</f>
        <v>5</v>
      </c>
      <c r="V8" s="2">
        <f>J8+F8+N8+R8</f>
        <v>2580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2.75">
      <c r="A9" s="3">
        <v>6</v>
      </c>
      <c r="B9" s="3"/>
      <c r="C9" s="22" t="s">
        <v>163</v>
      </c>
      <c r="D9" s="22" t="s">
        <v>91</v>
      </c>
      <c r="G9" s="39"/>
      <c r="H9" s="22"/>
      <c r="I9" s="22">
        <v>1</v>
      </c>
      <c r="J9" s="22">
        <v>1640</v>
      </c>
      <c r="K9" s="39">
        <v>5</v>
      </c>
      <c r="L9" s="39">
        <f>+9-K9</f>
        <v>4</v>
      </c>
      <c r="M9" s="22"/>
      <c r="N9" s="22"/>
      <c r="O9" s="39"/>
      <c r="P9" s="22"/>
      <c r="Q9" s="22"/>
      <c r="R9" s="22"/>
      <c r="S9" s="39"/>
      <c r="T9" s="22"/>
      <c r="U9" s="22">
        <f>H9+L9+P9+T9</f>
        <v>4</v>
      </c>
      <c r="V9" s="2">
        <f>J9+F9+N9+R9</f>
        <v>1640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.75">
      <c r="A10" s="3">
        <v>7</v>
      </c>
      <c r="B10" s="3"/>
      <c r="C10" s="22" t="s">
        <v>247</v>
      </c>
      <c r="D10" s="22" t="s">
        <v>71</v>
      </c>
      <c r="E10" s="22">
        <v>5</v>
      </c>
      <c r="F10" s="22">
        <v>2180</v>
      </c>
      <c r="G10" s="39">
        <v>2</v>
      </c>
      <c r="H10" s="22">
        <v>4</v>
      </c>
      <c r="I10" s="22"/>
      <c r="J10" s="22"/>
      <c r="K10" s="39"/>
      <c r="L10" s="39"/>
      <c r="M10" s="22"/>
      <c r="N10" s="22"/>
      <c r="O10" s="39"/>
      <c r="P10" s="45"/>
      <c r="Q10" s="22"/>
      <c r="R10" s="22"/>
      <c r="S10" s="39"/>
      <c r="T10" s="22"/>
      <c r="U10" s="22">
        <f>H10+L10+P10+T10</f>
        <v>4</v>
      </c>
      <c r="V10" s="2">
        <f>J10+F10+N10+R10</f>
        <v>2180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.75">
      <c r="A11" s="3">
        <v>8</v>
      </c>
      <c r="B11" s="3"/>
      <c r="C11" s="22" t="s">
        <v>158</v>
      </c>
      <c r="D11" s="22" t="s">
        <v>159</v>
      </c>
      <c r="G11" s="39"/>
      <c r="H11" s="22"/>
      <c r="I11" s="22">
        <v>9</v>
      </c>
      <c r="J11" s="22">
        <v>1240</v>
      </c>
      <c r="K11" s="39">
        <v>6</v>
      </c>
      <c r="L11" s="39">
        <f>+9-K11</f>
        <v>3</v>
      </c>
      <c r="M11" s="22"/>
      <c r="N11" s="22"/>
      <c r="O11" s="39"/>
      <c r="P11" s="45"/>
      <c r="Q11" s="45"/>
      <c r="R11" s="45"/>
      <c r="S11" s="39"/>
      <c r="T11" s="22"/>
      <c r="U11" s="22">
        <f>H11+L11+P11+T11</f>
        <v>3</v>
      </c>
      <c r="V11" s="2">
        <f>J11+F11+N11+R11</f>
        <v>1240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2.75">
      <c r="A12" s="3">
        <v>9</v>
      </c>
      <c r="B12" s="3"/>
      <c r="C12" t="s">
        <v>38</v>
      </c>
      <c r="D12" t="s">
        <v>248</v>
      </c>
      <c r="G12" s="39"/>
      <c r="H12" s="22"/>
      <c r="I12" s="22">
        <v>7</v>
      </c>
      <c r="J12" s="22">
        <v>300</v>
      </c>
      <c r="K12" s="39">
        <v>7</v>
      </c>
      <c r="L12" s="39">
        <f>+9-K12</f>
        <v>2</v>
      </c>
      <c r="M12" s="22"/>
      <c r="N12" s="22"/>
      <c r="O12" s="39"/>
      <c r="P12" s="22"/>
      <c r="Q12" s="22"/>
      <c r="R12" s="22"/>
      <c r="S12" s="39"/>
      <c r="T12" s="22"/>
      <c r="U12" s="22">
        <f>H12+L12+P12+T12</f>
        <v>2</v>
      </c>
      <c r="V12" s="2">
        <f>J12+F12+N12+R12</f>
        <v>300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.75">
      <c r="A13" s="3">
        <v>10</v>
      </c>
      <c r="B13" s="3"/>
      <c r="C13" s="22" t="s">
        <v>13</v>
      </c>
      <c r="D13" s="22" t="s">
        <v>73</v>
      </c>
      <c r="E13" s="22">
        <v>6</v>
      </c>
      <c r="F13" s="22">
        <v>1400</v>
      </c>
      <c r="G13" s="39">
        <v>4</v>
      </c>
      <c r="H13" s="22">
        <v>2</v>
      </c>
      <c r="I13" s="22"/>
      <c r="J13" s="22"/>
      <c r="K13" s="39"/>
      <c r="L13" s="39"/>
      <c r="M13" s="22"/>
      <c r="N13" s="22"/>
      <c r="O13" s="39"/>
      <c r="P13" s="45"/>
      <c r="Q13" s="45"/>
      <c r="R13" s="45"/>
      <c r="S13" s="39"/>
      <c r="T13" s="22"/>
      <c r="U13" s="22">
        <f>H13+L13+P13+T13</f>
        <v>2</v>
      </c>
      <c r="V13" s="2">
        <f>J13+F13+N13+R13</f>
        <v>1400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.75">
      <c r="A14" s="3">
        <v>11</v>
      </c>
      <c r="B14" s="3"/>
      <c r="C14" s="22" t="s">
        <v>249</v>
      </c>
      <c r="D14" s="22" t="s">
        <v>250</v>
      </c>
      <c r="G14" s="39"/>
      <c r="H14" s="22"/>
      <c r="I14" s="22">
        <v>3</v>
      </c>
      <c r="J14" s="22">
        <v>220</v>
      </c>
      <c r="K14" s="39">
        <v>8</v>
      </c>
      <c r="L14" s="39">
        <f>+9-K14</f>
        <v>1</v>
      </c>
      <c r="M14" s="22"/>
      <c r="N14" s="22"/>
      <c r="O14" s="39"/>
      <c r="P14" s="45"/>
      <c r="Q14" s="45"/>
      <c r="R14" s="45"/>
      <c r="S14" s="39"/>
      <c r="T14" s="22"/>
      <c r="U14" s="22">
        <f>H14+L14+P14+T14</f>
        <v>1</v>
      </c>
      <c r="V14" s="2">
        <f>J14+F14+N14+R14</f>
        <v>220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>
      <c r="A15" s="3">
        <v>12</v>
      </c>
      <c r="B15" s="3"/>
      <c r="C15" s="22" t="s">
        <v>251</v>
      </c>
      <c r="D15" s="22" t="s">
        <v>252</v>
      </c>
      <c r="E15" s="22">
        <v>10</v>
      </c>
      <c r="F15" s="22">
        <v>460</v>
      </c>
      <c r="G15" s="39">
        <v>5</v>
      </c>
      <c r="H15" s="22">
        <v>1</v>
      </c>
      <c r="I15" s="22"/>
      <c r="J15" s="22"/>
      <c r="K15" s="39"/>
      <c r="L15" s="39"/>
      <c r="M15" s="22"/>
      <c r="N15" s="22"/>
      <c r="O15" s="39"/>
      <c r="P15" s="22"/>
      <c r="Q15" s="22"/>
      <c r="R15" s="22"/>
      <c r="S15" s="39"/>
      <c r="T15" s="22"/>
      <c r="U15" s="22">
        <f>H15+L15+P15+T15</f>
        <v>1</v>
      </c>
      <c r="V15" s="2">
        <f>J15+F15+N15+R15</f>
        <v>460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.75">
      <c r="A16" s="3">
        <v>13</v>
      </c>
      <c r="B16" s="3"/>
      <c r="G16" s="39"/>
      <c r="H16" s="22"/>
      <c r="I16" s="22"/>
      <c r="J16" s="22"/>
      <c r="K16" s="39"/>
      <c r="L16" s="39"/>
      <c r="M16" s="22"/>
      <c r="N16" s="22"/>
      <c r="O16" s="39"/>
      <c r="P16" s="45"/>
      <c r="Q16" s="45"/>
      <c r="R16" s="45"/>
      <c r="S16" s="39"/>
      <c r="T16" s="22"/>
      <c r="U16" s="22"/>
      <c r="V16" s="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.75">
      <c r="A17" s="3">
        <v>14</v>
      </c>
      <c r="B17" s="3"/>
      <c r="G17" s="39"/>
      <c r="H17" s="22"/>
      <c r="I17" s="22"/>
      <c r="J17" s="22"/>
      <c r="K17" s="39"/>
      <c r="L17" s="39"/>
      <c r="M17" s="22"/>
      <c r="N17" s="22"/>
      <c r="O17" s="39"/>
      <c r="P17" s="22"/>
      <c r="Q17" s="22"/>
      <c r="R17" s="22"/>
      <c r="S17" s="39"/>
      <c r="T17" s="22"/>
      <c r="U17" s="22"/>
      <c r="V17" s="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22" ht="12.75">
      <c r="A18" s="3">
        <v>15</v>
      </c>
      <c r="B18" s="3"/>
      <c r="G18" s="39"/>
      <c r="H18" s="22"/>
      <c r="I18" s="22"/>
      <c r="J18" s="22"/>
      <c r="K18" s="39"/>
      <c r="L18" s="39"/>
      <c r="M18" s="22"/>
      <c r="N18" s="22"/>
      <c r="O18" s="39"/>
      <c r="P18" s="45"/>
      <c r="Q18" s="45"/>
      <c r="R18" s="45"/>
      <c r="S18" s="39"/>
      <c r="T18" s="22"/>
      <c r="U18" s="22"/>
      <c r="V18" s="2"/>
    </row>
    <row r="19" spans="1:22" ht="12.75">
      <c r="A19" s="3">
        <v>16</v>
      </c>
      <c r="B19" s="3"/>
      <c r="G19" s="39"/>
      <c r="H19" s="22"/>
      <c r="I19" s="22"/>
      <c r="J19" s="22"/>
      <c r="K19" s="39"/>
      <c r="L19" s="39"/>
      <c r="M19" s="22"/>
      <c r="N19" s="22"/>
      <c r="O19" s="39"/>
      <c r="P19" s="45"/>
      <c r="Q19" s="45"/>
      <c r="R19" s="45"/>
      <c r="S19" s="39"/>
      <c r="T19" s="22"/>
      <c r="U19" s="22"/>
      <c r="V19" s="2"/>
    </row>
    <row r="20" spans="1:22" ht="12.75">
      <c r="A20" s="3">
        <v>17</v>
      </c>
      <c r="B20" s="3"/>
      <c r="G20" s="39"/>
      <c r="H20" s="22"/>
      <c r="I20" s="22"/>
      <c r="J20" s="22"/>
      <c r="K20" s="39"/>
      <c r="L20" s="39"/>
      <c r="M20" s="22"/>
      <c r="N20" s="22"/>
      <c r="O20" s="39"/>
      <c r="P20" s="45"/>
      <c r="Q20" s="22"/>
      <c r="R20" s="22"/>
      <c r="S20" s="39"/>
      <c r="T20" s="22"/>
      <c r="U20" s="22"/>
      <c r="V20" s="2"/>
    </row>
    <row r="21" spans="1:22" ht="12.75">
      <c r="A21" s="3">
        <v>18</v>
      </c>
      <c r="B21" s="3"/>
      <c r="G21" s="39"/>
      <c r="H21" s="22"/>
      <c r="I21" s="45"/>
      <c r="J21" s="45"/>
      <c r="K21" s="39"/>
      <c r="L21" s="39"/>
      <c r="M21" s="22"/>
      <c r="N21" s="22"/>
      <c r="O21" s="39"/>
      <c r="P21" s="45"/>
      <c r="Q21" s="22"/>
      <c r="R21" s="22"/>
      <c r="S21" s="39"/>
      <c r="T21" s="22"/>
      <c r="U21" s="22"/>
      <c r="V21" s="2"/>
    </row>
    <row r="22" spans="1:22" ht="12.75">
      <c r="A22" s="3">
        <v>19</v>
      </c>
      <c r="B22" s="3"/>
      <c r="G22" s="39"/>
      <c r="H22" s="22"/>
      <c r="I22" s="22"/>
      <c r="J22" s="22"/>
      <c r="K22" s="39"/>
      <c r="L22" s="39"/>
      <c r="M22" s="22"/>
      <c r="N22" s="22"/>
      <c r="O22" s="39"/>
      <c r="P22" s="45"/>
      <c r="Q22" s="22"/>
      <c r="R22" s="22"/>
      <c r="S22" s="39"/>
      <c r="T22" s="22"/>
      <c r="U22" s="22"/>
      <c r="V22" s="2"/>
    </row>
    <row r="23" spans="1:22" ht="12.75">
      <c r="A23" s="3">
        <v>20</v>
      </c>
      <c r="B23" s="3"/>
      <c r="D23" s="22" t="s">
        <v>228</v>
      </c>
      <c r="E23" s="22">
        <f>SUM(E4:E20)</f>
        <v>30</v>
      </c>
      <c r="F23" s="22">
        <f>SUM(F4:F20)</f>
        <v>8420</v>
      </c>
      <c r="G23" s="22">
        <f>SUM(G4:G20)</f>
        <v>15</v>
      </c>
      <c r="H23" s="22">
        <f>SUM(H4:H20)</f>
        <v>15</v>
      </c>
      <c r="I23" s="22">
        <f>SUM(I4:I20)</f>
        <v>61</v>
      </c>
      <c r="J23" s="22">
        <f>SUM(J4:J20)</f>
        <v>21380</v>
      </c>
      <c r="K23" s="22">
        <f>SUM(K4:K20)</f>
        <v>36</v>
      </c>
      <c r="L23" s="22">
        <f>SUM(L4:L20)</f>
        <v>36</v>
      </c>
      <c r="M23" s="22">
        <f>SUM(M4:M20)</f>
        <v>0</v>
      </c>
      <c r="N23" s="22">
        <f>SUM(N4:N20)</f>
        <v>0</v>
      </c>
      <c r="O23" s="22">
        <f>SUM(O4:O20)</f>
        <v>0</v>
      </c>
      <c r="P23" s="22">
        <f>SUM(P4:P20)</f>
        <v>0</v>
      </c>
      <c r="Q23" s="22">
        <f>SUM(Q4:Q20)</f>
        <v>0</v>
      </c>
      <c r="R23" s="22">
        <f>SUM(R4:R20)</f>
        <v>0</v>
      </c>
      <c r="S23" s="22">
        <f>SUM(S4:S20)</f>
        <v>0</v>
      </c>
      <c r="T23" s="22">
        <f>SUM(T4:T20)</f>
        <v>0</v>
      </c>
      <c r="U23" s="22">
        <f>SUM(U4:U20)</f>
        <v>51</v>
      </c>
      <c r="V23" s="2">
        <f>J23+F23+N23+R23</f>
        <v>29800</v>
      </c>
    </row>
    <row r="24" spans="1:17" ht="12.75">
      <c r="A24" s="3">
        <v>21</v>
      </c>
      <c r="B24" s="3"/>
      <c r="G24" s="39"/>
      <c r="H24" s="22"/>
      <c r="M24" s="22"/>
      <c r="N24" s="22"/>
      <c r="O24" s="39"/>
      <c r="P24" s="45"/>
      <c r="Q24" s="22"/>
    </row>
    <row r="25" spans="1:20" ht="12.75">
      <c r="A25" s="3">
        <v>22</v>
      </c>
      <c r="B25" s="3"/>
      <c r="C25"/>
      <c r="D25"/>
      <c r="G25" s="39"/>
      <c r="H25" s="22"/>
      <c r="I25" s="22"/>
      <c r="J25" s="22"/>
      <c r="K25" s="39"/>
      <c r="L25" s="39"/>
      <c r="M25" s="22"/>
      <c r="N25" s="22"/>
      <c r="O25" s="39"/>
      <c r="P25" s="22"/>
      <c r="Q25" s="22"/>
      <c r="R25" s="22"/>
      <c r="S25" s="39"/>
      <c r="T25" s="22"/>
    </row>
    <row r="26" spans="1:20" ht="12.75">
      <c r="A26" s="3">
        <v>23</v>
      </c>
      <c r="B26" s="3"/>
      <c r="G26" s="39"/>
      <c r="H26" s="22"/>
      <c r="I26" s="22"/>
      <c r="J26" s="22"/>
      <c r="K26" s="39"/>
      <c r="L26" s="39"/>
      <c r="M26" s="22"/>
      <c r="N26" s="22"/>
      <c r="O26" s="39"/>
      <c r="P26" s="22"/>
      <c r="Q26" s="22"/>
      <c r="R26" s="22"/>
      <c r="S26" s="39"/>
      <c r="T26" s="22"/>
    </row>
    <row r="27" spans="1:20" ht="12.75">
      <c r="A27" s="3">
        <v>24</v>
      </c>
      <c r="B27" s="3"/>
      <c r="I27" s="22"/>
      <c r="J27" s="22"/>
      <c r="K27" s="39"/>
      <c r="L27" s="39"/>
      <c r="M27" s="22"/>
      <c r="N27" s="22"/>
      <c r="P27" s="2"/>
      <c r="Q27" s="45"/>
      <c r="R27" s="45"/>
      <c r="S27" s="39"/>
      <c r="T27" s="22"/>
    </row>
    <row r="28" spans="1:12" ht="12.75">
      <c r="A28" s="3">
        <v>25</v>
      </c>
      <c r="B28" s="3"/>
      <c r="C28"/>
      <c r="D28"/>
      <c r="G28" s="39"/>
      <c r="H28" s="22"/>
      <c r="L28" s="39"/>
    </row>
    <row r="29" spans="1:20" ht="12.75">
      <c r="A29" s="3">
        <v>26</v>
      </c>
      <c r="B29" s="3"/>
      <c r="I29" s="22"/>
      <c r="J29" s="22"/>
      <c r="K29" s="39"/>
      <c r="L29" s="39"/>
      <c r="M29" s="45"/>
      <c r="N29" s="45"/>
      <c r="O29" s="39"/>
      <c r="P29" s="22"/>
      <c r="Q29" s="22"/>
      <c r="R29" s="22"/>
      <c r="S29" s="39"/>
      <c r="T29" s="22"/>
    </row>
    <row r="30" spans="1:20" ht="12.75">
      <c r="A30" s="3">
        <v>27</v>
      </c>
      <c r="B30" s="3"/>
      <c r="G30" s="39"/>
      <c r="H30" s="22"/>
      <c r="I30" s="22"/>
      <c r="J30" s="22"/>
      <c r="K30" s="39"/>
      <c r="L30" s="39"/>
      <c r="M30" s="22"/>
      <c r="N30" s="22"/>
      <c r="P30" s="2"/>
      <c r="Q30" s="45"/>
      <c r="R30" s="45"/>
      <c r="S30" s="39"/>
      <c r="T30" s="22"/>
    </row>
    <row r="31" spans="1:20" ht="12.75">
      <c r="A31" s="3">
        <v>28</v>
      </c>
      <c r="B31" s="3"/>
      <c r="C31"/>
      <c r="D31"/>
      <c r="G31" s="39"/>
      <c r="H31" s="22"/>
      <c r="I31" s="22"/>
      <c r="J31" s="22"/>
      <c r="K31" s="39"/>
      <c r="L31" s="39"/>
      <c r="M31" s="22"/>
      <c r="N31" s="22"/>
      <c r="O31" s="39"/>
      <c r="P31" s="22"/>
      <c r="Q31" s="22"/>
      <c r="R31" s="22"/>
      <c r="S31" s="39"/>
      <c r="T31" s="22"/>
    </row>
    <row r="32" spans="1:20" ht="12.75">
      <c r="A32" s="3">
        <v>27</v>
      </c>
      <c r="B32" s="3"/>
      <c r="G32" s="39"/>
      <c r="H32" s="22"/>
      <c r="I32" s="22"/>
      <c r="J32" s="22"/>
      <c r="K32" s="39"/>
      <c r="L32" s="39"/>
      <c r="M32" s="22"/>
      <c r="N32" s="22"/>
      <c r="O32" s="39"/>
      <c r="P32" s="45"/>
      <c r="Q32" s="45"/>
      <c r="R32" s="45"/>
      <c r="S32" s="39"/>
      <c r="T32" s="22"/>
    </row>
    <row r="33" spans="1:20" ht="12.75">
      <c r="A33" s="3">
        <v>28</v>
      </c>
      <c r="B33" s="3"/>
      <c r="C33"/>
      <c r="D33"/>
      <c r="G33" s="39"/>
      <c r="H33" s="22"/>
      <c r="I33" s="22"/>
      <c r="J33" s="22"/>
      <c r="K33" s="39"/>
      <c r="L33" s="71"/>
      <c r="M33" s="45"/>
      <c r="N33" s="45"/>
      <c r="O33" s="39"/>
      <c r="P33" s="2"/>
      <c r="Q33" s="22"/>
      <c r="R33" s="22"/>
      <c r="S33" s="39"/>
      <c r="T33" s="22"/>
    </row>
    <row r="34" spans="1:12" ht="12.75">
      <c r="A34" s="3">
        <v>29</v>
      </c>
      <c r="B34" s="3"/>
      <c r="G34" s="39"/>
      <c r="H34" s="22"/>
      <c r="L34" s="39"/>
    </row>
    <row r="35" spans="1:20" ht="12.75">
      <c r="A35" s="3">
        <v>30</v>
      </c>
      <c r="B35" s="3"/>
      <c r="T35" s="22"/>
    </row>
    <row r="36" spans="1:12" ht="12.75">
      <c r="A36" s="3">
        <v>31</v>
      </c>
      <c r="B36" s="3"/>
      <c r="L36" s="39"/>
    </row>
    <row r="37" spans="1:12" ht="12.75">
      <c r="A37" s="3">
        <v>32</v>
      </c>
      <c r="B37" s="3"/>
      <c r="L37" s="39"/>
    </row>
    <row r="38" spans="1:20" ht="12.75">
      <c r="A38" s="3">
        <v>33</v>
      </c>
      <c r="B38" s="3"/>
      <c r="G38" s="39"/>
      <c r="H38" s="22"/>
      <c r="I38" s="22"/>
      <c r="J38" s="22"/>
      <c r="K38" s="39"/>
      <c r="L38" s="71"/>
      <c r="M38" s="45"/>
      <c r="N38" s="45"/>
      <c r="O38" s="39"/>
      <c r="P38" s="22"/>
      <c r="Q38" s="22"/>
      <c r="R38" s="22"/>
      <c r="S38" s="39"/>
      <c r="T38" s="22"/>
    </row>
    <row r="39" spans="1:2" ht="12.75">
      <c r="A39" s="3">
        <v>34</v>
      </c>
      <c r="B39" s="3"/>
    </row>
    <row r="40" spans="1:2" ht="12.75">
      <c r="A40" s="3">
        <v>35</v>
      </c>
      <c r="B40" s="3"/>
    </row>
    <row r="41" spans="1:20" ht="12.75">
      <c r="A41" s="3">
        <v>36</v>
      </c>
      <c r="B41" s="3"/>
      <c r="G41" s="39"/>
      <c r="H41" s="22"/>
      <c r="I41" s="22"/>
      <c r="J41" s="22"/>
      <c r="K41" s="39"/>
      <c r="L41" s="39"/>
      <c r="M41" s="22"/>
      <c r="N41" s="22"/>
      <c r="O41" s="39"/>
      <c r="P41" s="22"/>
      <c r="Q41" s="22"/>
      <c r="R41" s="22"/>
      <c r="S41" s="39"/>
      <c r="T41" s="22"/>
    </row>
    <row r="42" spans="1:2" ht="12.75">
      <c r="A42" s="3">
        <v>37</v>
      </c>
      <c r="B42" s="3"/>
    </row>
    <row r="43" spans="1:2" ht="12.75">
      <c r="A43" s="3">
        <v>38</v>
      </c>
      <c r="B43" s="3"/>
    </row>
    <row r="44" spans="1:2" ht="12.75">
      <c r="A44" s="3">
        <v>39</v>
      </c>
      <c r="B44" s="3"/>
    </row>
  </sheetData>
  <mergeCells count="4">
    <mergeCell ref="E1:H1"/>
    <mergeCell ref="I1:L1"/>
    <mergeCell ref="M1:P1"/>
    <mergeCell ref="Q1:T1"/>
  </mergeCells>
  <printOptions gridLines="1"/>
  <pageMargins left="0.19027777777777777" right="0.1597222222222222" top="0.5368055555555555" bottom="0.4888888888888889" header="0.3701388888888889" footer="0.5118055555555555"/>
  <pageSetup horizontalDpi="300" verticalDpi="300" orientation="landscape" paperSize="9" scale="80"/>
  <headerFooter alignWithMargins="0">
    <oddHeader>&amp;L&amp;"Times New Roman,Normal"&amp;12ANNEE 2013&amp;C&amp;"Times New Roman,Normal"&amp;12CHALLENGE MARCEL LOMBART&amp;R&amp;"Times New Roman,Normal"&amp;12ENTENTE PVGSLCM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22"/>
  <sheetViews>
    <sheetView workbookViewId="0" topLeftCell="A3">
      <selection activeCell="H37" sqref="C4:AF113"/>
    </sheetView>
  </sheetViews>
  <sheetFormatPr defaultColWidth="11.421875" defaultRowHeight="12.75"/>
  <cols>
    <col min="1" max="1" width="3.57421875" style="3" customWidth="1"/>
    <col min="2" max="2" width="1.421875" style="3" customWidth="1"/>
    <col min="3" max="3" width="15.140625" style="22" customWidth="1"/>
    <col min="4" max="4" width="13.140625" style="22" customWidth="1"/>
    <col min="5" max="5" width="5.00390625" style="22" customWidth="1"/>
    <col min="6" max="6" width="7.421875" style="22" customWidth="1"/>
    <col min="7" max="7" width="4.8515625" style="1" customWidth="1"/>
    <col min="8" max="8" width="6.00390625" style="0" customWidth="1"/>
    <col min="9" max="9" width="6.7109375" style="0" customWidth="1"/>
    <col min="10" max="10" width="10.57421875" style="31" customWidth="1"/>
    <col min="11" max="11" width="6.00390625" style="0" customWidth="1"/>
    <col min="12" max="12" width="3.7109375" style="8" customWidth="1"/>
    <col min="13" max="13" width="10.57421875" style="31" customWidth="1"/>
    <col min="14" max="14" width="10.140625" style="31" customWidth="1"/>
    <col min="15" max="15" width="7.57421875" style="0" customWidth="1"/>
    <col min="16" max="16" width="5.140625" style="32" customWidth="1"/>
    <col min="17" max="17" width="10.57421875" style="0" customWidth="1"/>
    <col min="18" max="18" width="10.57421875" style="1" customWidth="1"/>
    <col min="19" max="19" width="6.00390625" style="22" customWidth="1"/>
    <col min="20" max="20" width="7.7109375" style="0" customWidth="1"/>
    <col min="21" max="21" width="8.7109375" style="0" customWidth="1"/>
    <col min="22" max="22" width="11.421875" style="93" customWidth="1"/>
  </cols>
  <sheetData>
    <row r="1" spans="7:20" ht="21.75" customHeight="1">
      <c r="G1" s="18" t="s">
        <v>58</v>
      </c>
      <c r="H1" s="18"/>
      <c r="I1" s="18"/>
      <c r="J1" s="64" t="s">
        <v>59</v>
      </c>
      <c r="K1" s="64"/>
      <c r="L1" s="18"/>
      <c r="M1" s="64"/>
      <c r="N1" s="64" t="s">
        <v>56</v>
      </c>
      <c r="O1" s="64"/>
      <c r="P1" s="64"/>
      <c r="Q1" s="18"/>
      <c r="R1" s="18" t="s">
        <v>60</v>
      </c>
      <c r="S1" s="18"/>
      <c r="T1" t="s">
        <v>48</v>
      </c>
    </row>
    <row r="2" spans="7:19" ht="23.25" customHeight="1">
      <c r="G2" s="18"/>
      <c r="H2" s="18"/>
      <c r="I2" s="18"/>
      <c r="J2" s="64"/>
      <c r="K2" s="18"/>
      <c r="L2" s="18"/>
      <c r="M2" s="64"/>
      <c r="N2" s="64"/>
      <c r="O2" s="18"/>
      <c r="P2" s="64"/>
      <c r="Q2" s="18"/>
      <c r="R2" s="18"/>
      <c r="S2" s="62"/>
    </row>
    <row r="3" spans="1:21" ht="19.5">
      <c r="A3" s="3" t="s">
        <v>242</v>
      </c>
      <c r="C3" s="22" t="s">
        <v>227</v>
      </c>
      <c r="D3" s="22" t="s">
        <v>62</v>
      </c>
      <c r="E3" s="22" t="s">
        <v>2</v>
      </c>
      <c r="F3" s="22" t="s">
        <v>3</v>
      </c>
      <c r="G3" s="1" t="s">
        <v>253</v>
      </c>
      <c r="H3" t="s">
        <v>64</v>
      </c>
      <c r="I3" s="22" t="s">
        <v>3</v>
      </c>
      <c r="J3" s="31" t="s">
        <v>253</v>
      </c>
      <c r="K3" t="s">
        <v>64</v>
      </c>
      <c r="L3" s="8" t="s">
        <v>2</v>
      </c>
      <c r="M3" s="29" t="s">
        <v>3</v>
      </c>
      <c r="N3" s="31" t="s">
        <v>253</v>
      </c>
      <c r="O3" t="s">
        <v>64</v>
      </c>
      <c r="P3" s="32" t="s">
        <v>2</v>
      </c>
      <c r="Q3" s="22" t="s">
        <v>3</v>
      </c>
      <c r="R3" s="1" t="s">
        <v>253</v>
      </c>
      <c r="S3" s="22" t="s">
        <v>64</v>
      </c>
      <c r="T3" t="s">
        <v>48</v>
      </c>
      <c r="U3" t="s">
        <v>244</v>
      </c>
    </row>
    <row r="4" spans="1:21" ht="19.5">
      <c r="A4" s="3">
        <v>1</v>
      </c>
      <c r="C4" t="s">
        <v>84</v>
      </c>
      <c r="D4" t="s">
        <v>85</v>
      </c>
      <c r="E4" t="s">
        <v>254</v>
      </c>
      <c r="F4" s="38">
        <v>11640</v>
      </c>
      <c r="G4" s="29">
        <v>1</v>
      </c>
      <c r="H4" s="28">
        <f>+35-G4</f>
        <v>34</v>
      </c>
      <c r="I4" s="28"/>
      <c r="J4" s="60"/>
      <c r="K4" s="28"/>
      <c r="L4" s="65"/>
      <c r="M4" s="30"/>
      <c r="N4" s="29"/>
      <c r="O4" s="38"/>
      <c r="P4" s="38"/>
      <c r="Q4" s="38"/>
      <c r="R4" s="29"/>
      <c r="S4" s="38"/>
      <c r="T4" s="47">
        <f>H4+K4+O4+S4</f>
        <v>34</v>
      </c>
      <c r="U4" s="47">
        <f>Q4+M4+I4+F4</f>
        <v>11640</v>
      </c>
    </row>
    <row r="5" spans="1:21" ht="19.5">
      <c r="A5" s="3">
        <v>2</v>
      </c>
      <c r="C5" t="s">
        <v>86</v>
      </c>
      <c r="D5" t="s">
        <v>87</v>
      </c>
      <c r="E5" t="s">
        <v>255</v>
      </c>
      <c r="F5" s="38">
        <v>6140</v>
      </c>
      <c r="G5" s="29">
        <v>2</v>
      </c>
      <c r="H5" s="28">
        <f>+35-G5</f>
        <v>33</v>
      </c>
      <c r="I5" s="28"/>
      <c r="J5" s="60"/>
      <c r="K5" s="62"/>
      <c r="L5" s="62"/>
      <c r="M5" s="30"/>
      <c r="N5" s="29"/>
      <c r="O5" s="22"/>
      <c r="P5" s="38"/>
      <c r="Q5" s="38"/>
      <c r="R5" s="29"/>
      <c r="S5" s="38"/>
      <c r="T5" s="47">
        <f>H5+K5+O5+S5</f>
        <v>33</v>
      </c>
      <c r="U5" s="47">
        <f>Q5+M5+I5+F5</f>
        <v>6140</v>
      </c>
    </row>
    <row r="6" spans="1:21" ht="19.5">
      <c r="A6" s="3">
        <v>3</v>
      </c>
      <c r="C6" t="s">
        <v>88</v>
      </c>
      <c r="D6" t="s">
        <v>89</v>
      </c>
      <c r="E6" t="s">
        <v>256</v>
      </c>
      <c r="F6" s="38">
        <v>4920</v>
      </c>
      <c r="G6" s="29">
        <v>3</v>
      </c>
      <c r="H6" s="28">
        <f>+35-G6</f>
        <v>32</v>
      </c>
      <c r="I6" s="28"/>
      <c r="J6" s="30"/>
      <c r="K6" s="28"/>
      <c r="L6" s="65"/>
      <c r="M6" s="30"/>
      <c r="N6" s="29"/>
      <c r="O6" s="38"/>
      <c r="P6" s="38"/>
      <c r="Q6" s="28"/>
      <c r="R6" s="29"/>
      <c r="S6" s="38"/>
      <c r="T6" s="47">
        <f>H6+K6+O6+S6</f>
        <v>32</v>
      </c>
      <c r="U6" s="47">
        <f>Q6+M6+I6+F6</f>
        <v>4920</v>
      </c>
    </row>
    <row r="7" spans="1:21" ht="19.5">
      <c r="A7" s="3">
        <v>4</v>
      </c>
      <c r="C7" t="s">
        <v>18</v>
      </c>
      <c r="D7" t="s">
        <v>67</v>
      </c>
      <c r="E7" t="s">
        <v>257</v>
      </c>
      <c r="F7" s="38">
        <v>11300</v>
      </c>
      <c r="G7" s="29">
        <v>4</v>
      </c>
      <c r="H7" s="28">
        <f>+35-G7</f>
        <v>31</v>
      </c>
      <c r="I7" s="38"/>
      <c r="J7" s="30"/>
      <c r="K7" s="28"/>
      <c r="L7" s="65"/>
      <c r="M7" s="30"/>
      <c r="N7" s="29"/>
      <c r="O7" s="38"/>
      <c r="P7" s="38"/>
      <c r="Q7" s="38"/>
      <c r="R7" s="29"/>
      <c r="S7" s="38"/>
      <c r="T7" s="47">
        <f>H7+K7+O7+S7</f>
        <v>31</v>
      </c>
      <c r="U7" s="47">
        <f>Q7+M7+I7+F7</f>
        <v>11300</v>
      </c>
    </row>
    <row r="8" spans="1:21" ht="19.5">
      <c r="A8" s="3">
        <v>5</v>
      </c>
      <c r="C8" t="s">
        <v>12</v>
      </c>
      <c r="D8" t="s">
        <v>112</v>
      </c>
      <c r="E8" t="s">
        <v>258</v>
      </c>
      <c r="F8" s="38">
        <v>6000</v>
      </c>
      <c r="G8" s="29">
        <v>5</v>
      </c>
      <c r="H8" s="28">
        <f>+35-G8</f>
        <v>30</v>
      </c>
      <c r="I8" s="28"/>
      <c r="J8" s="29"/>
      <c r="K8" s="28"/>
      <c r="L8" s="65"/>
      <c r="M8" s="29"/>
      <c r="N8" s="29"/>
      <c r="O8" s="22"/>
      <c r="P8" s="38"/>
      <c r="Q8" s="38"/>
      <c r="R8" s="29"/>
      <c r="S8" s="38"/>
      <c r="T8" s="47">
        <f>H8+K8+O8+S8</f>
        <v>30</v>
      </c>
      <c r="U8" s="47">
        <f>Q8+M8+I8+F8</f>
        <v>6000</v>
      </c>
    </row>
    <row r="9" spans="1:21" ht="19.5">
      <c r="A9" s="3">
        <v>6</v>
      </c>
      <c r="C9" t="s">
        <v>45</v>
      </c>
      <c r="D9" t="s">
        <v>92</v>
      </c>
      <c r="E9" t="s">
        <v>259</v>
      </c>
      <c r="F9" s="38">
        <v>4820</v>
      </c>
      <c r="G9" s="29">
        <v>6</v>
      </c>
      <c r="H9" s="28">
        <f>+35-G9</f>
        <v>29</v>
      </c>
      <c r="I9" s="28"/>
      <c r="J9" s="30"/>
      <c r="K9" s="28"/>
      <c r="L9" s="65"/>
      <c r="M9" s="30"/>
      <c r="N9" s="29"/>
      <c r="O9" s="22"/>
      <c r="P9" s="38"/>
      <c r="Q9" s="28"/>
      <c r="R9" s="29"/>
      <c r="S9" s="38"/>
      <c r="T9" s="47">
        <f>H9+K9+O9+S9</f>
        <v>29</v>
      </c>
      <c r="U9" s="47">
        <f>Q9+M9+I9+F9</f>
        <v>4820</v>
      </c>
    </row>
    <row r="10" spans="1:21" ht="19.5">
      <c r="A10" s="3">
        <v>7</v>
      </c>
      <c r="C10" t="s">
        <v>30</v>
      </c>
      <c r="D10" t="s">
        <v>171</v>
      </c>
      <c r="E10" t="s">
        <v>260</v>
      </c>
      <c r="F10" s="38">
        <v>10140</v>
      </c>
      <c r="G10" s="29">
        <v>7</v>
      </c>
      <c r="H10" s="28">
        <f>+35-G10</f>
        <v>28</v>
      </c>
      <c r="I10" s="38"/>
      <c r="J10" s="29"/>
      <c r="K10" s="28"/>
      <c r="L10" s="65"/>
      <c r="M10" s="30"/>
      <c r="N10" s="29"/>
      <c r="O10" s="22"/>
      <c r="P10" s="38"/>
      <c r="Q10" s="38"/>
      <c r="R10" s="29"/>
      <c r="S10" s="38"/>
      <c r="T10" s="47">
        <f>H10+K10+O10+S10</f>
        <v>28</v>
      </c>
      <c r="U10" s="47">
        <f>Q10+M10+I10+F10</f>
        <v>10140</v>
      </c>
    </row>
    <row r="11" spans="1:21" ht="19.5">
      <c r="A11" s="3">
        <v>8</v>
      </c>
      <c r="C11" t="s">
        <v>97</v>
      </c>
      <c r="D11" t="s">
        <v>87</v>
      </c>
      <c r="E11" t="s">
        <v>261</v>
      </c>
      <c r="F11" s="38">
        <v>4440</v>
      </c>
      <c r="G11" s="29">
        <v>8</v>
      </c>
      <c r="H11" s="28">
        <f>+35-G11</f>
        <v>27</v>
      </c>
      <c r="I11" s="28"/>
      <c r="J11" s="60"/>
      <c r="K11" s="28"/>
      <c r="L11" s="65"/>
      <c r="M11" s="30"/>
      <c r="N11" s="29"/>
      <c r="O11" s="38"/>
      <c r="P11" s="38"/>
      <c r="Q11" s="38"/>
      <c r="R11" s="29"/>
      <c r="S11" s="38"/>
      <c r="T11" s="47">
        <f>H11+K11+O11+S11</f>
        <v>27</v>
      </c>
      <c r="U11" s="47">
        <f>Q11+M11+I11+F11</f>
        <v>4440</v>
      </c>
    </row>
    <row r="12" spans="1:21" ht="19.5">
      <c r="A12" s="3">
        <v>9</v>
      </c>
      <c r="C12" t="s">
        <v>23</v>
      </c>
      <c r="D12" t="s">
        <v>87</v>
      </c>
      <c r="E12" t="s">
        <v>262</v>
      </c>
      <c r="F12" s="38">
        <v>4240</v>
      </c>
      <c r="G12" s="29">
        <v>9</v>
      </c>
      <c r="H12" s="28">
        <f>+35-G12</f>
        <v>26</v>
      </c>
      <c r="I12" s="28"/>
      <c r="J12" s="29"/>
      <c r="K12" s="28"/>
      <c r="L12" s="65"/>
      <c r="M12" s="30"/>
      <c r="N12" s="29"/>
      <c r="O12" s="22"/>
      <c r="P12" s="38"/>
      <c r="Q12" s="28"/>
      <c r="R12" s="29"/>
      <c r="S12" s="38"/>
      <c r="T12" s="47">
        <f>H12+K12+O12+S12</f>
        <v>26</v>
      </c>
      <c r="U12" s="47">
        <f>Q12+M12+I12+F12</f>
        <v>4240</v>
      </c>
    </row>
    <row r="13" spans="1:21" ht="19.5">
      <c r="A13" s="3">
        <v>10</v>
      </c>
      <c r="C13" t="s">
        <v>101</v>
      </c>
      <c r="D13" t="s">
        <v>102</v>
      </c>
      <c r="E13" t="s">
        <v>263</v>
      </c>
      <c r="F13" s="38">
        <v>6800</v>
      </c>
      <c r="G13" s="29">
        <v>10</v>
      </c>
      <c r="H13" s="28">
        <f>+35-G13</f>
        <v>25</v>
      </c>
      <c r="I13" s="38"/>
      <c r="J13" s="29"/>
      <c r="K13" s="28"/>
      <c r="L13" s="65"/>
      <c r="M13" s="29"/>
      <c r="N13" s="29"/>
      <c r="O13" s="38"/>
      <c r="P13" s="38"/>
      <c r="Q13" s="38"/>
      <c r="R13" s="29"/>
      <c r="S13" s="38"/>
      <c r="T13" s="47">
        <f>H13+K13+O13+S13</f>
        <v>25</v>
      </c>
      <c r="U13" s="47">
        <f>Q13+M13+I13+F13</f>
        <v>6800</v>
      </c>
    </row>
    <row r="14" spans="1:21" ht="19.5">
      <c r="A14" s="3">
        <v>11</v>
      </c>
      <c r="C14" t="s">
        <v>108</v>
      </c>
      <c r="D14" t="s">
        <v>109</v>
      </c>
      <c r="E14" t="s">
        <v>264</v>
      </c>
      <c r="F14" s="38">
        <v>4320</v>
      </c>
      <c r="G14" s="29">
        <v>11</v>
      </c>
      <c r="H14" s="28">
        <f>+35-G14</f>
        <v>24</v>
      </c>
      <c r="I14" s="28"/>
      <c r="J14" s="30"/>
      <c r="K14" s="28"/>
      <c r="L14" s="65"/>
      <c r="M14" s="29"/>
      <c r="N14" s="29"/>
      <c r="O14" s="28"/>
      <c r="P14" s="28"/>
      <c r="Q14" s="28"/>
      <c r="R14" s="29"/>
      <c r="S14" s="38"/>
      <c r="T14" s="47">
        <f>H14+K14+O14+S14</f>
        <v>24</v>
      </c>
      <c r="U14" s="47">
        <f>Q14+M14+I14+F14</f>
        <v>4320</v>
      </c>
    </row>
    <row r="15" spans="1:21" ht="19.5">
      <c r="A15" s="3">
        <v>12</v>
      </c>
      <c r="C15" t="s">
        <v>112</v>
      </c>
      <c r="D15" t="s">
        <v>166</v>
      </c>
      <c r="E15" t="s">
        <v>265</v>
      </c>
      <c r="F15" s="38">
        <v>3400</v>
      </c>
      <c r="G15" s="29">
        <v>12</v>
      </c>
      <c r="H15" s="28">
        <f>+35-G15</f>
        <v>23</v>
      </c>
      <c r="I15" s="28"/>
      <c r="J15" s="30"/>
      <c r="K15" s="28"/>
      <c r="L15" s="65"/>
      <c r="M15" s="30"/>
      <c r="N15" s="29"/>
      <c r="O15" s="38"/>
      <c r="P15" s="38"/>
      <c r="Q15" s="28"/>
      <c r="R15" s="29"/>
      <c r="S15" s="38"/>
      <c r="T15" s="47">
        <f>H15+K15+O15+S15</f>
        <v>23</v>
      </c>
      <c r="U15" s="47">
        <f>Q15+M15+I15+F15</f>
        <v>3400</v>
      </c>
    </row>
    <row r="16" spans="1:21" ht="19.5">
      <c r="A16" s="3">
        <v>13</v>
      </c>
      <c r="C16" t="s">
        <v>24</v>
      </c>
      <c r="D16" t="s">
        <v>116</v>
      </c>
      <c r="E16" t="s">
        <v>266</v>
      </c>
      <c r="F16" s="38">
        <v>3540</v>
      </c>
      <c r="G16" s="29">
        <v>13</v>
      </c>
      <c r="H16" s="28">
        <f>+35-G16</f>
        <v>22</v>
      </c>
      <c r="I16" s="28"/>
      <c r="J16" s="29"/>
      <c r="K16" s="28"/>
      <c r="L16" s="65"/>
      <c r="M16" s="29"/>
      <c r="N16" s="29"/>
      <c r="O16" s="22"/>
      <c r="P16" s="38"/>
      <c r="Q16" s="38"/>
      <c r="R16" s="29"/>
      <c r="S16" s="38"/>
      <c r="T16" s="47">
        <f>H16+K16+O16+S16</f>
        <v>22</v>
      </c>
      <c r="U16" s="47">
        <f>Q16+M16+I16+F16</f>
        <v>3540</v>
      </c>
    </row>
    <row r="17" spans="1:21" ht="19.5">
      <c r="A17" s="3">
        <v>14</v>
      </c>
      <c r="C17" t="s">
        <v>10</v>
      </c>
      <c r="D17" t="s">
        <v>119</v>
      </c>
      <c r="E17" t="s">
        <v>267</v>
      </c>
      <c r="F17" s="38">
        <v>2960</v>
      </c>
      <c r="G17" s="29">
        <v>14</v>
      </c>
      <c r="H17" s="28">
        <f>+35-G17</f>
        <v>21</v>
      </c>
      <c r="I17" s="28"/>
      <c r="J17" s="60"/>
      <c r="K17" s="28"/>
      <c r="L17" s="65"/>
      <c r="M17" s="30"/>
      <c r="N17" s="29"/>
      <c r="O17" s="38"/>
      <c r="P17" s="38"/>
      <c r="Q17" s="38"/>
      <c r="R17" s="29"/>
      <c r="S17" s="38"/>
      <c r="T17" s="47">
        <f>H17+K17+O17+S17</f>
        <v>21</v>
      </c>
      <c r="U17" s="47">
        <f>Q17+M17+I17+F17</f>
        <v>2960</v>
      </c>
    </row>
    <row r="18" spans="1:21" ht="19.5">
      <c r="A18" s="3">
        <v>15</v>
      </c>
      <c r="C18" t="s">
        <v>268</v>
      </c>
      <c r="D18" t="s">
        <v>269</v>
      </c>
      <c r="E18" t="s">
        <v>270</v>
      </c>
      <c r="F18" s="38">
        <v>1480</v>
      </c>
      <c r="G18" s="29">
        <v>15</v>
      </c>
      <c r="H18" s="28">
        <f>+35-G18</f>
        <v>20</v>
      </c>
      <c r="I18" s="28"/>
      <c r="J18" s="30"/>
      <c r="K18" s="28"/>
      <c r="L18" s="65"/>
      <c r="M18" s="30"/>
      <c r="N18" s="29"/>
      <c r="O18" s="22"/>
      <c r="P18" s="38"/>
      <c r="Q18" s="38"/>
      <c r="R18" s="29"/>
      <c r="S18" s="38"/>
      <c r="T18" s="47">
        <f>H18+K18+O18+S18</f>
        <v>20</v>
      </c>
      <c r="U18" s="47">
        <f>Q18+M18+I18+F18</f>
        <v>1480</v>
      </c>
    </row>
    <row r="19" spans="1:21" ht="19.5">
      <c r="A19" s="3">
        <v>16</v>
      </c>
      <c r="C19" t="s">
        <v>47</v>
      </c>
      <c r="D19" t="s">
        <v>271</v>
      </c>
      <c r="E19" t="s">
        <v>272</v>
      </c>
      <c r="F19" s="38">
        <v>2520</v>
      </c>
      <c r="G19" s="29">
        <v>16</v>
      </c>
      <c r="H19" s="28">
        <f>+35-G19</f>
        <v>19</v>
      </c>
      <c r="I19" s="28"/>
      <c r="J19" s="29"/>
      <c r="K19" s="38"/>
      <c r="L19" s="41"/>
      <c r="M19" s="29"/>
      <c r="N19" s="29"/>
      <c r="O19" s="22"/>
      <c r="P19" s="38"/>
      <c r="Q19" s="38"/>
      <c r="R19" s="29"/>
      <c r="S19" s="38"/>
      <c r="T19" s="47">
        <f>H19+K19+O19+S19</f>
        <v>19</v>
      </c>
      <c r="U19" s="47">
        <f>Q19+M19+I19+F19</f>
        <v>2520</v>
      </c>
    </row>
    <row r="20" spans="1:21" ht="19.5">
      <c r="A20" s="3">
        <v>17</v>
      </c>
      <c r="C20" t="s">
        <v>41</v>
      </c>
      <c r="D20" t="s">
        <v>273</v>
      </c>
      <c r="E20" t="s">
        <v>274</v>
      </c>
      <c r="F20" s="38">
        <v>2080</v>
      </c>
      <c r="G20" s="29">
        <v>17</v>
      </c>
      <c r="H20" s="28">
        <f>+35-G20</f>
        <v>18</v>
      </c>
      <c r="I20" s="28"/>
      <c r="J20" s="30"/>
      <c r="K20" s="28"/>
      <c r="L20" s="65"/>
      <c r="M20" s="30"/>
      <c r="N20" s="29"/>
      <c r="O20" s="22"/>
      <c r="P20" s="38"/>
      <c r="Q20" s="28"/>
      <c r="R20" s="29"/>
      <c r="S20" s="38"/>
      <c r="T20" s="47">
        <f>H20+K20+O20+S20</f>
        <v>18</v>
      </c>
      <c r="U20" s="47">
        <f>Q20+M20+I20+F20</f>
        <v>2080</v>
      </c>
    </row>
    <row r="21" spans="1:21" ht="19.5">
      <c r="A21" s="3">
        <v>18</v>
      </c>
      <c r="C21" t="s">
        <v>11</v>
      </c>
      <c r="D21" t="s">
        <v>132</v>
      </c>
      <c r="E21" t="s">
        <v>275</v>
      </c>
      <c r="F21" s="38">
        <v>1420</v>
      </c>
      <c r="G21" s="29">
        <v>18</v>
      </c>
      <c r="H21" s="28">
        <f>+35-G21</f>
        <v>17</v>
      </c>
      <c r="I21" s="28"/>
      <c r="J21" s="60"/>
      <c r="K21" s="28"/>
      <c r="L21" s="65"/>
      <c r="M21" s="30"/>
      <c r="N21" s="29"/>
      <c r="O21" s="38"/>
      <c r="P21" s="38"/>
      <c r="Q21" s="38"/>
      <c r="R21" s="29"/>
      <c r="S21" s="38"/>
      <c r="T21" s="47">
        <f>H21+K21+O21+S21</f>
        <v>17</v>
      </c>
      <c r="U21" s="47">
        <f>Q21+M21+I21+F21</f>
        <v>1420</v>
      </c>
    </row>
    <row r="22" spans="1:21" ht="19.5">
      <c r="A22" s="3">
        <v>19</v>
      </c>
      <c r="C22" t="s">
        <v>33</v>
      </c>
      <c r="D22" t="s">
        <v>109</v>
      </c>
      <c r="E22" t="s">
        <v>276</v>
      </c>
      <c r="F22" s="38">
        <v>2160</v>
      </c>
      <c r="G22" s="29">
        <v>19</v>
      </c>
      <c r="H22" s="28">
        <f>+35-G22</f>
        <v>16</v>
      </c>
      <c r="I22" s="28"/>
      <c r="J22" s="30"/>
      <c r="K22" s="28"/>
      <c r="L22" s="65"/>
      <c r="M22" s="30"/>
      <c r="N22" s="29"/>
      <c r="O22" s="38"/>
      <c r="P22" s="38"/>
      <c r="Q22" s="28"/>
      <c r="R22" s="29"/>
      <c r="S22" s="38"/>
      <c r="T22" s="47">
        <f>H22+K22+O22+S22</f>
        <v>16</v>
      </c>
      <c r="U22" s="47">
        <f>Q22+M22+I22+F22</f>
        <v>2160</v>
      </c>
    </row>
    <row r="23" spans="1:21" ht="19.5">
      <c r="A23" s="3">
        <v>20</v>
      </c>
      <c r="C23" t="s">
        <v>18</v>
      </c>
      <c r="D23" t="s">
        <v>171</v>
      </c>
      <c r="E23" t="s">
        <v>277</v>
      </c>
      <c r="F23" s="38">
        <v>1640</v>
      </c>
      <c r="G23" s="29">
        <v>20</v>
      </c>
      <c r="H23" s="28">
        <f>+35-G23</f>
        <v>15</v>
      </c>
      <c r="I23" s="38"/>
      <c r="J23" s="29"/>
      <c r="K23" s="28"/>
      <c r="L23" s="65"/>
      <c r="M23" s="29"/>
      <c r="N23" s="29"/>
      <c r="O23" s="38"/>
      <c r="P23" s="38"/>
      <c r="Q23" s="38"/>
      <c r="R23" s="29"/>
      <c r="S23" s="38"/>
      <c r="T23" s="47">
        <f>H23+K23+O23+S23</f>
        <v>15</v>
      </c>
      <c r="U23" s="47">
        <f>Q23+M23+I23+F23</f>
        <v>1640</v>
      </c>
    </row>
    <row r="24" spans="1:21" ht="19.5">
      <c r="A24" s="3">
        <v>21</v>
      </c>
      <c r="C24" t="s">
        <v>133</v>
      </c>
      <c r="D24" t="s">
        <v>134</v>
      </c>
      <c r="E24" t="s">
        <v>278</v>
      </c>
      <c r="F24" s="38">
        <v>1020</v>
      </c>
      <c r="G24" s="29">
        <v>21</v>
      </c>
      <c r="H24" s="28">
        <f>+35-G24</f>
        <v>14</v>
      </c>
      <c r="I24" s="28"/>
      <c r="J24" s="60"/>
      <c r="K24" s="62"/>
      <c r="L24" s="62"/>
      <c r="M24" s="30"/>
      <c r="N24" s="29"/>
      <c r="O24" s="22"/>
      <c r="P24" s="38"/>
      <c r="Q24" s="38"/>
      <c r="R24" s="29"/>
      <c r="S24" s="38"/>
      <c r="T24" s="47">
        <f>H24+K24+O24+S24</f>
        <v>14</v>
      </c>
      <c r="U24" s="47">
        <f>Q24+M24+I24+F24</f>
        <v>1020</v>
      </c>
    </row>
    <row r="25" spans="1:21" ht="19.5">
      <c r="A25" s="3">
        <v>22</v>
      </c>
      <c r="C25" t="s">
        <v>139</v>
      </c>
      <c r="D25" t="s">
        <v>73</v>
      </c>
      <c r="E25" t="s">
        <v>279</v>
      </c>
      <c r="F25" s="38">
        <v>1780</v>
      </c>
      <c r="G25" s="29">
        <v>22</v>
      </c>
      <c r="H25" s="28">
        <f>+35-G25</f>
        <v>13</v>
      </c>
      <c r="I25" s="28"/>
      <c r="J25" s="60"/>
      <c r="K25" s="28"/>
      <c r="L25" s="65"/>
      <c r="M25" s="30"/>
      <c r="N25" s="29"/>
      <c r="O25" s="38"/>
      <c r="P25" s="38"/>
      <c r="Q25" s="38"/>
      <c r="R25" s="29"/>
      <c r="S25" s="38"/>
      <c r="T25" s="47">
        <f>H25+K25+O25+S25</f>
        <v>13</v>
      </c>
      <c r="U25" s="47">
        <f>Q25+M25+I25+F25</f>
        <v>1780</v>
      </c>
    </row>
    <row r="26" spans="1:21" ht="19.5">
      <c r="A26" s="3">
        <v>23</v>
      </c>
      <c r="C26" t="s">
        <v>142</v>
      </c>
      <c r="D26" t="s">
        <v>143</v>
      </c>
      <c r="E26" t="s">
        <v>280</v>
      </c>
      <c r="F26" s="38">
        <v>900</v>
      </c>
      <c r="G26" s="29">
        <v>23</v>
      </c>
      <c r="H26" s="28">
        <f>+35-G26</f>
        <v>12</v>
      </c>
      <c r="I26" s="28"/>
      <c r="J26" s="30"/>
      <c r="K26" s="28"/>
      <c r="L26" s="65"/>
      <c r="M26" s="30"/>
      <c r="N26" s="29"/>
      <c r="O26" s="38"/>
      <c r="P26" s="38"/>
      <c r="Q26" s="28"/>
      <c r="R26" s="29"/>
      <c r="S26" s="38"/>
      <c r="T26" s="47">
        <f>H26+K26+O26+S26</f>
        <v>12</v>
      </c>
      <c r="U26" s="47">
        <f>Q26+M26+I26+F26</f>
        <v>900</v>
      </c>
    </row>
    <row r="27" spans="1:21" ht="19.5">
      <c r="A27" s="3">
        <v>24</v>
      </c>
      <c r="C27" t="s">
        <v>140</v>
      </c>
      <c r="D27" t="s">
        <v>141</v>
      </c>
      <c r="E27" t="s">
        <v>281</v>
      </c>
      <c r="F27" s="38">
        <v>720</v>
      </c>
      <c r="G27" s="29">
        <v>24</v>
      </c>
      <c r="H27" s="28">
        <f>+35-G27</f>
        <v>11</v>
      </c>
      <c r="I27" s="22"/>
      <c r="J27" s="29"/>
      <c r="K27" s="22"/>
      <c r="L27" s="41"/>
      <c r="M27" s="29"/>
      <c r="N27" s="29"/>
      <c r="O27" s="22"/>
      <c r="P27" s="38"/>
      <c r="Q27" s="22"/>
      <c r="R27" s="39"/>
      <c r="T27" s="47">
        <f>H27+K27+O27+S27</f>
        <v>11</v>
      </c>
      <c r="U27" s="47">
        <f>Q27+M27+I27+F27</f>
        <v>720</v>
      </c>
    </row>
    <row r="28" spans="1:23" ht="19.5">
      <c r="A28" s="3">
        <v>25</v>
      </c>
      <c r="C28" t="s">
        <v>13</v>
      </c>
      <c r="D28" t="s">
        <v>73</v>
      </c>
      <c r="E28" t="s">
        <v>282</v>
      </c>
      <c r="F28" s="38">
        <v>820</v>
      </c>
      <c r="G28" s="29">
        <v>25</v>
      </c>
      <c r="H28" s="28">
        <f>+35-G28</f>
        <v>10</v>
      </c>
      <c r="I28" s="28"/>
      <c r="J28" s="30"/>
      <c r="K28" s="28"/>
      <c r="L28" s="65"/>
      <c r="M28" s="30"/>
      <c r="N28" s="29"/>
      <c r="O28" s="22"/>
      <c r="P28" s="38"/>
      <c r="Q28" s="38"/>
      <c r="R28" s="29"/>
      <c r="S28" s="38"/>
      <c r="T28" s="47">
        <f>H28+K28+O28+S28</f>
        <v>10</v>
      </c>
      <c r="U28" s="47">
        <f>Q28+M28+I28+F28</f>
        <v>820</v>
      </c>
      <c r="W28" s="2"/>
    </row>
    <row r="29" spans="1:21" ht="19.5">
      <c r="A29" s="3">
        <v>26</v>
      </c>
      <c r="C29" t="s">
        <v>38</v>
      </c>
      <c r="D29" t="s">
        <v>191</v>
      </c>
      <c r="E29" t="s">
        <v>283</v>
      </c>
      <c r="F29" s="38">
        <v>660</v>
      </c>
      <c r="G29" s="29">
        <v>26</v>
      </c>
      <c r="H29" s="28">
        <f>+35-G29</f>
        <v>9</v>
      </c>
      <c r="I29" s="38"/>
      <c r="J29" s="30"/>
      <c r="K29" s="28"/>
      <c r="L29" s="65"/>
      <c r="M29" s="30"/>
      <c r="N29" s="29"/>
      <c r="O29" s="38"/>
      <c r="P29" s="38"/>
      <c r="Q29" s="28"/>
      <c r="R29" s="29"/>
      <c r="S29" s="38"/>
      <c r="T29" s="47">
        <f>H29+K29+O29+S29</f>
        <v>9</v>
      </c>
      <c r="U29" s="47">
        <f>Q29+M29+I29+F29</f>
        <v>660</v>
      </c>
    </row>
    <row r="30" spans="1:21" ht="19.5">
      <c r="A30" s="3">
        <v>27</v>
      </c>
      <c r="C30" t="s">
        <v>137</v>
      </c>
      <c r="D30" t="s">
        <v>284</v>
      </c>
      <c r="E30" t="s">
        <v>275</v>
      </c>
      <c r="F30" s="38">
        <v>520</v>
      </c>
      <c r="G30" s="29">
        <v>27</v>
      </c>
      <c r="H30" s="28">
        <f>+35-G30</f>
        <v>8</v>
      </c>
      <c r="I30" s="28"/>
      <c r="J30" s="30"/>
      <c r="K30" s="28"/>
      <c r="L30" s="65"/>
      <c r="M30" s="30"/>
      <c r="N30" s="29"/>
      <c r="O30" s="22"/>
      <c r="P30" s="38"/>
      <c r="Q30" s="28"/>
      <c r="R30" s="29"/>
      <c r="S30" s="38"/>
      <c r="T30" s="47">
        <f>H30+K30+O30+S30</f>
        <v>8</v>
      </c>
      <c r="U30" s="47">
        <f>Q30+M30+I30+F30</f>
        <v>520</v>
      </c>
    </row>
    <row r="31" spans="1:21" ht="19.5">
      <c r="A31" s="3">
        <v>28</v>
      </c>
      <c r="C31" t="s">
        <v>17</v>
      </c>
      <c r="D31" t="s">
        <v>146</v>
      </c>
      <c r="E31" t="s">
        <v>285</v>
      </c>
      <c r="F31" s="38">
        <v>300</v>
      </c>
      <c r="G31" s="29">
        <v>28</v>
      </c>
      <c r="H31" s="28">
        <f>+35-G31</f>
        <v>7</v>
      </c>
      <c r="I31" s="28"/>
      <c r="J31" s="30"/>
      <c r="K31" s="28"/>
      <c r="L31" s="65"/>
      <c r="M31" s="30"/>
      <c r="N31" s="29"/>
      <c r="O31" s="22"/>
      <c r="P31" s="38"/>
      <c r="Q31" s="28"/>
      <c r="R31" s="29"/>
      <c r="S31" s="38"/>
      <c r="T31" s="47">
        <f>H31+K31+O31+S31</f>
        <v>7</v>
      </c>
      <c r="U31" s="47">
        <f>Q31+M31+I31+F31</f>
        <v>300</v>
      </c>
    </row>
    <row r="32" spans="1:21" ht="19.5">
      <c r="A32" s="3">
        <v>29</v>
      </c>
      <c r="C32" t="s">
        <v>27</v>
      </c>
      <c r="D32" t="s">
        <v>191</v>
      </c>
      <c r="E32" t="s">
        <v>286</v>
      </c>
      <c r="F32" s="38">
        <v>480</v>
      </c>
      <c r="G32" s="29">
        <v>29</v>
      </c>
      <c r="H32" s="28">
        <f>+35-G32</f>
        <v>6</v>
      </c>
      <c r="I32" s="28"/>
      <c r="J32" s="30"/>
      <c r="K32" s="28"/>
      <c r="L32" s="65"/>
      <c r="M32" s="30"/>
      <c r="N32" s="29"/>
      <c r="O32" s="22"/>
      <c r="P32" s="38"/>
      <c r="Q32" s="28"/>
      <c r="R32" s="29"/>
      <c r="S32" s="38"/>
      <c r="T32" s="47">
        <f>H32+K32+O32+S32</f>
        <v>6</v>
      </c>
      <c r="U32" s="47">
        <f>Q32+M32+I32+F32</f>
        <v>480</v>
      </c>
    </row>
    <row r="33" spans="1:21" ht="19.5">
      <c r="A33" s="3">
        <v>30</v>
      </c>
      <c r="C33" t="s">
        <v>165</v>
      </c>
      <c r="D33" t="s">
        <v>166</v>
      </c>
      <c r="E33" t="s">
        <v>287</v>
      </c>
      <c r="F33" s="38">
        <v>0</v>
      </c>
      <c r="G33" s="29">
        <v>32</v>
      </c>
      <c r="H33" s="28">
        <f>+35-G33</f>
        <v>3</v>
      </c>
      <c r="I33" s="38"/>
      <c r="J33" s="29"/>
      <c r="K33" s="28"/>
      <c r="L33" s="65"/>
      <c r="M33" s="29"/>
      <c r="N33" s="29"/>
      <c r="O33" s="38"/>
      <c r="P33" s="38"/>
      <c r="Q33" s="38"/>
      <c r="R33" s="29"/>
      <c r="S33" s="38"/>
      <c r="T33" s="47">
        <f>H33+K33+O33+S33</f>
        <v>3</v>
      </c>
      <c r="U33" s="47">
        <f>Q33+M33+I33+F33</f>
        <v>0</v>
      </c>
    </row>
    <row r="34" spans="1:21" ht="19.5">
      <c r="A34" s="3">
        <v>31</v>
      </c>
      <c r="C34" t="s">
        <v>32</v>
      </c>
      <c r="D34" t="s">
        <v>164</v>
      </c>
      <c r="E34" t="s">
        <v>288</v>
      </c>
      <c r="F34" s="38">
        <v>0</v>
      </c>
      <c r="G34" s="29">
        <v>32</v>
      </c>
      <c r="H34" s="28">
        <f>+35-G34</f>
        <v>3</v>
      </c>
      <c r="I34" s="28"/>
      <c r="J34" s="30"/>
      <c r="K34" s="28"/>
      <c r="L34" s="65"/>
      <c r="M34" s="30"/>
      <c r="N34" s="29"/>
      <c r="O34" s="38"/>
      <c r="P34" s="38"/>
      <c r="Q34" s="28"/>
      <c r="R34" s="29"/>
      <c r="S34" s="38"/>
      <c r="T34" s="47">
        <f>H34+K34+O34+S34</f>
        <v>3</v>
      </c>
      <c r="U34" s="47">
        <f>Q34+M34+I34+F34</f>
        <v>0</v>
      </c>
    </row>
    <row r="35" spans="1:21" ht="19.5">
      <c r="A35" s="3">
        <v>32</v>
      </c>
      <c r="C35" t="s">
        <v>13</v>
      </c>
      <c r="D35" t="s">
        <v>289</v>
      </c>
      <c r="E35" t="s">
        <v>290</v>
      </c>
      <c r="F35" s="38">
        <v>0</v>
      </c>
      <c r="G35" s="29">
        <v>32</v>
      </c>
      <c r="H35" s="28">
        <f>+35-G35</f>
        <v>3</v>
      </c>
      <c r="I35" s="38"/>
      <c r="J35" s="29"/>
      <c r="K35" s="28"/>
      <c r="L35" s="65"/>
      <c r="M35" s="30"/>
      <c r="N35" s="29"/>
      <c r="O35" s="28"/>
      <c r="P35" s="28"/>
      <c r="Q35" s="28"/>
      <c r="R35" s="29"/>
      <c r="S35" s="38"/>
      <c r="T35" s="47">
        <f>H35+K35+O35+S35</f>
        <v>3</v>
      </c>
      <c r="U35" s="47">
        <f>Q35+M35+I35+F35</f>
        <v>0</v>
      </c>
    </row>
    <row r="36" spans="1:21" ht="19.5">
      <c r="A36" s="3">
        <v>33</v>
      </c>
      <c r="C36" t="s">
        <v>25</v>
      </c>
      <c r="D36" t="s">
        <v>291</v>
      </c>
      <c r="E36" t="s">
        <v>292</v>
      </c>
      <c r="F36" s="38">
        <v>0</v>
      </c>
      <c r="G36" s="29">
        <v>32</v>
      </c>
      <c r="H36" s="28">
        <f>+35-G36</f>
        <v>3</v>
      </c>
      <c r="I36" s="28"/>
      <c r="J36" s="30"/>
      <c r="K36" s="28"/>
      <c r="L36" s="65"/>
      <c r="M36" s="30"/>
      <c r="N36" s="29"/>
      <c r="O36" s="38"/>
      <c r="P36" s="38"/>
      <c r="Q36" s="28"/>
      <c r="R36" s="29"/>
      <c r="S36" s="38"/>
      <c r="T36" s="47">
        <f>H36+K36+O36+S36</f>
        <v>3</v>
      </c>
      <c r="U36" s="47">
        <f>Q36+M36+I36+F36</f>
        <v>0</v>
      </c>
    </row>
    <row r="37" spans="1:21" ht="19.5">
      <c r="A37" s="3">
        <v>34</v>
      </c>
      <c r="C37" t="s">
        <v>293</v>
      </c>
      <c r="D37" t="s">
        <v>294</v>
      </c>
      <c r="E37" t="s">
        <v>295</v>
      </c>
      <c r="F37" s="38">
        <v>0</v>
      </c>
      <c r="G37" s="29">
        <v>32</v>
      </c>
      <c r="H37" s="28">
        <f>+35-G37</f>
        <v>3</v>
      </c>
      <c r="I37" s="28"/>
      <c r="J37" s="60"/>
      <c r="K37" s="28"/>
      <c r="L37" s="65"/>
      <c r="M37" s="30"/>
      <c r="N37" s="29"/>
      <c r="O37" s="38"/>
      <c r="P37" s="38"/>
      <c r="Q37" s="38"/>
      <c r="R37" s="29"/>
      <c r="S37" s="38"/>
      <c r="T37" s="47">
        <f>H37+K37+O37+S37</f>
        <v>3</v>
      </c>
      <c r="U37" s="47">
        <f>Q37+M37+I37+F37</f>
        <v>0</v>
      </c>
    </row>
    <row r="38" spans="1:21" ht="19.5">
      <c r="A38" s="3">
        <v>35</v>
      </c>
      <c r="C38" t="s">
        <v>44</v>
      </c>
      <c r="D38" t="s">
        <v>222</v>
      </c>
      <c r="E38"/>
      <c r="F38" s="38"/>
      <c r="G38" s="29"/>
      <c r="H38" s="38"/>
      <c r="I38" s="38"/>
      <c r="J38" s="29"/>
      <c r="K38" s="28"/>
      <c r="L38" s="65"/>
      <c r="M38" s="29"/>
      <c r="N38" s="29"/>
      <c r="O38" s="22"/>
      <c r="P38" s="38"/>
      <c r="Q38" s="22"/>
      <c r="R38" s="39"/>
      <c r="T38" s="47">
        <f>H38+K38+O38+S38</f>
        <v>0</v>
      </c>
      <c r="U38" s="47">
        <f>Q38+M38+I38+F38</f>
        <v>0</v>
      </c>
    </row>
    <row r="39" spans="1:21" ht="19.5">
      <c r="A39" s="3">
        <v>36</v>
      </c>
      <c r="C39" t="s">
        <v>28</v>
      </c>
      <c r="D39" t="s">
        <v>134</v>
      </c>
      <c r="E39"/>
      <c r="F39" s="38"/>
      <c r="G39" s="29"/>
      <c r="H39" s="38"/>
      <c r="I39" s="28"/>
      <c r="J39" s="30"/>
      <c r="K39" s="28"/>
      <c r="L39" s="65"/>
      <c r="M39" s="30"/>
      <c r="N39" s="29"/>
      <c r="O39" s="22"/>
      <c r="P39" s="38"/>
      <c r="Q39" s="38"/>
      <c r="R39" s="29"/>
      <c r="S39" s="38"/>
      <c r="T39" s="47">
        <f>H39+K39+O39+S39</f>
        <v>0</v>
      </c>
      <c r="U39" s="47">
        <f>Q39+M39+I39+F39</f>
        <v>0</v>
      </c>
    </row>
    <row r="40" spans="1:21" ht="19.5">
      <c r="A40" s="3">
        <v>37</v>
      </c>
      <c r="C40" t="s">
        <v>205</v>
      </c>
      <c r="D40" t="s">
        <v>134</v>
      </c>
      <c r="E40"/>
      <c r="F40" s="38"/>
      <c r="G40" s="29"/>
      <c r="H40" s="38"/>
      <c r="I40" s="38"/>
      <c r="J40" s="29"/>
      <c r="K40" s="38"/>
      <c r="L40" s="41"/>
      <c r="M40" s="29"/>
      <c r="N40" s="29"/>
      <c r="O40" s="38"/>
      <c r="P40" s="38"/>
      <c r="Q40" s="38"/>
      <c r="R40" s="29"/>
      <c r="S40" s="38"/>
      <c r="T40" s="47">
        <f>H40+K40+O40+S40</f>
        <v>0</v>
      </c>
      <c r="U40" s="47">
        <f>Q40+M40+I40+F40</f>
        <v>0</v>
      </c>
    </row>
    <row r="41" spans="1:21" ht="19.5">
      <c r="A41" s="3">
        <v>38</v>
      </c>
      <c r="C41" t="s">
        <v>37</v>
      </c>
      <c r="D41" t="s">
        <v>201</v>
      </c>
      <c r="E41"/>
      <c r="F41" s="38"/>
      <c r="G41" s="29"/>
      <c r="H41" s="38"/>
      <c r="I41" s="22"/>
      <c r="J41" s="29"/>
      <c r="K41" s="22"/>
      <c r="L41" s="41"/>
      <c r="M41" s="29"/>
      <c r="N41" s="29"/>
      <c r="O41" s="22"/>
      <c r="P41" s="38"/>
      <c r="Q41" s="22"/>
      <c r="R41" s="39"/>
      <c r="T41" s="47">
        <f>H41+K41+O41+S41</f>
        <v>0</v>
      </c>
      <c r="U41" s="47">
        <f>Q41+M41+I41+F41</f>
        <v>0</v>
      </c>
    </row>
    <row r="42" spans="1:21" ht="19.5">
      <c r="A42" s="3">
        <v>40</v>
      </c>
      <c r="C42" t="s">
        <v>37</v>
      </c>
      <c r="D42" t="s">
        <v>202</v>
      </c>
      <c r="E42"/>
      <c r="F42" s="38"/>
      <c r="G42" s="29"/>
      <c r="H42" s="28"/>
      <c r="I42" s="28"/>
      <c r="J42" s="60"/>
      <c r="K42" s="28"/>
      <c r="L42" s="65"/>
      <c r="M42" s="30"/>
      <c r="N42" s="29"/>
      <c r="O42" s="38"/>
      <c r="P42" s="38"/>
      <c r="Q42" s="38"/>
      <c r="R42" s="29"/>
      <c r="S42" s="38"/>
      <c r="T42" s="47">
        <f>H42+K42+O42+S42</f>
        <v>0</v>
      </c>
      <c r="U42" s="47">
        <f>Q42+M42+I42+F42</f>
        <v>0</v>
      </c>
    </row>
    <row r="43" spans="1:21" ht="19.5">
      <c r="A43" s="3">
        <v>41</v>
      </c>
      <c r="C43" t="s">
        <v>296</v>
      </c>
      <c r="D43" t="s">
        <v>177</v>
      </c>
      <c r="E43"/>
      <c r="F43" s="38"/>
      <c r="G43" s="29"/>
      <c r="H43" s="38"/>
      <c r="I43" s="28"/>
      <c r="J43" s="30"/>
      <c r="K43" s="28"/>
      <c r="L43" s="65"/>
      <c r="M43" s="30"/>
      <c r="N43" s="29"/>
      <c r="O43" s="38"/>
      <c r="P43" s="38"/>
      <c r="Q43" s="28"/>
      <c r="R43" s="29"/>
      <c r="S43" s="38"/>
      <c r="T43" s="47">
        <f>H43+K43+O43+S43</f>
        <v>0</v>
      </c>
      <c r="U43" s="47">
        <f>Q43+M43+I43+F43</f>
        <v>0</v>
      </c>
    </row>
    <row r="44" spans="1:21" ht="19.5">
      <c r="A44" s="3">
        <v>42</v>
      </c>
      <c r="C44" t="s">
        <v>31</v>
      </c>
      <c r="D44" t="s">
        <v>195</v>
      </c>
      <c r="E44"/>
      <c r="F44" s="38"/>
      <c r="G44" s="29"/>
      <c r="H44" s="38"/>
      <c r="I44" s="28"/>
      <c r="J44" s="30"/>
      <c r="K44" s="28"/>
      <c r="L44" s="65"/>
      <c r="M44" s="30"/>
      <c r="N44" s="29"/>
      <c r="O44" s="22"/>
      <c r="P44" s="38"/>
      <c r="Q44" s="28"/>
      <c r="R44" s="29"/>
      <c r="S44" s="38"/>
      <c r="T44" s="47">
        <f>H44+K44+O44+S44</f>
        <v>0</v>
      </c>
      <c r="U44" s="47">
        <f>Q44+M44+I44+F44</f>
        <v>0</v>
      </c>
    </row>
    <row r="45" spans="1:21" ht="19.5">
      <c r="A45" s="3">
        <v>43</v>
      </c>
      <c r="C45" t="s">
        <v>40</v>
      </c>
      <c r="D45" t="s">
        <v>186</v>
      </c>
      <c r="E45"/>
      <c r="F45" s="38"/>
      <c r="G45" s="29"/>
      <c r="H45" s="28"/>
      <c r="I45" s="28"/>
      <c r="J45" s="60"/>
      <c r="K45" s="62"/>
      <c r="L45" s="62"/>
      <c r="M45" s="30"/>
      <c r="N45" s="29"/>
      <c r="O45" s="38"/>
      <c r="P45" s="38"/>
      <c r="Q45" s="38"/>
      <c r="R45" s="29"/>
      <c r="S45" s="38"/>
      <c r="T45" s="47">
        <f>H45+K45+O45+S45</f>
        <v>0</v>
      </c>
      <c r="U45" s="47">
        <f>Q45+M45+I45+F45</f>
        <v>0</v>
      </c>
    </row>
    <row r="46" spans="1:21" ht="19.5">
      <c r="A46" s="3">
        <v>44</v>
      </c>
      <c r="C46" t="s">
        <v>39</v>
      </c>
      <c r="D46" t="s">
        <v>183</v>
      </c>
      <c r="E46"/>
      <c r="F46" s="38"/>
      <c r="G46" s="29"/>
      <c r="H46" s="38"/>
      <c r="I46" s="28"/>
      <c r="J46" s="60"/>
      <c r="K46" s="62"/>
      <c r="L46" s="62"/>
      <c r="M46" s="30"/>
      <c r="N46" s="29"/>
      <c r="O46" s="38"/>
      <c r="P46" s="38"/>
      <c r="Q46" s="38"/>
      <c r="R46" s="29"/>
      <c r="S46" s="38"/>
      <c r="T46" s="47">
        <f>H46+K46+O46+S46</f>
        <v>0</v>
      </c>
      <c r="U46" s="47">
        <f>Q46+M46+I46+F46</f>
        <v>0</v>
      </c>
    </row>
    <row r="47" spans="1:21" ht="19.5">
      <c r="A47" s="3">
        <v>45</v>
      </c>
      <c r="C47" t="s">
        <v>25</v>
      </c>
      <c r="D47" t="s">
        <v>182</v>
      </c>
      <c r="E47"/>
      <c r="F47" s="38"/>
      <c r="G47" s="29"/>
      <c r="H47" s="38"/>
      <c r="I47" s="28"/>
      <c r="J47" s="30"/>
      <c r="K47" s="28"/>
      <c r="L47" s="65"/>
      <c r="M47" s="30"/>
      <c r="N47" s="29"/>
      <c r="O47" s="38"/>
      <c r="P47" s="38"/>
      <c r="Q47" s="28"/>
      <c r="R47" s="29"/>
      <c r="S47" s="38"/>
      <c r="T47" s="47">
        <f>H47+K47+O47+S47</f>
        <v>0</v>
      </c>
      <c r="U47" s="47">
        <f>Q47+M47+I47+F47</f>
        <v>0</v>
      </c>
    </row>
    <row r="48" spans="1:21" ht="19.5">
      <c r="A48" s="3">
        <v>46</v>
      </c>
      <c r="C48" t="s">
        <v>25</v>
      </c>
      <c r="D48" t="s">
        <v>291</v>
      </c>
      <c r="E48"/>
      <c r="F48" s="38"/>
      <c r="G48" s="29"/>
      <c r="H48" s="28"/>
      <c r="I48" s="28"/>
      <c r="J48" s="60"/>
      <c r="K48" s="62"/>
      <c r="L48" s="62"/>
      <c r="M48" s="30"/>
      <c r="N48" s="29"/>
      <c r="O48" s="38"/>
      <c r="P48" s="38"/>
      <c r="Q48" s="38"/>
      <c r="R48" s="29"/>
      <c r="S48" s="38"/>
      <c r="T48" s="47">
        <f>H48+K48+O48+S48</f>
        <v>0</v>
      </c>
      <c r="U48" s="47">
        <f>Q48+M48+I48+F48</f>
        <v>0</v>
      </c>
    </row>
    <row r="49" spans="1:21" ht="19.5">
      <c r="A49" s="3">
        <v>47</v>
      </c>
      <c r="C49" t="s">
        <v>178</v>
      </c>
      <c r="D49" t="s">
        <v>179</v>
      </c>
      <c r="E49"/>
      <c r="F49" s="38"/>
      <c r="G49" s="29"/>
      <c r="H49" s="38"/>
      <c r="I49" s="38"/>
      <c r="J49" s="30"/>
      <c r="K49" s="28"/>
      <c r="L49" s="65"/>
      <c r="M49" s="29"/>
      <c r="N49" s="29"/>
      <c r="O49" s="22"/>
      <c r="P49" s="38"/>
      <c r="Q49" s="28"/>
      <c r="R49" s="29"/>
      <c r="S49" s="38"/>
      <c r="T49" s="47">
        <f>H49+K49+O49+S49</f>
        <v>0</v>
      </c>
      <c r="U49" s="47">
        <f>Q49+M49+I49+F49</f>
        <v>0</v>
      </c>
    </row>
    <row r="50" spans="1:21" ht="19.5">
      <c r="A50" s="3">
        <v>48</v>
      </c>
      <c r="C50" t="s">
        <v>176</v>
      </c>
      <c r="D50" t="s">
        <v>177</v>
      </c>
      <c r="E50"/>
      <c r="F50" s="38"/>
      <c r="G50" s="29"/>
      <c r="H50" s="38"/>
      <c r="I50" s="28"/>
      <c r="J50" s="30"/>
      <c r="K50" s="28"/>
      <c r="L50" s="65"/>
      <c r="M50" s="30"/>
      <c r="N50" s="29"/>
      <c r="O50" s="38"/>
      <c r="P50" s="38"/>
      <c r="Q50" s="28"/>
      <c r="R50" s="29"/>
      <c r="S50" s="38"/>
      <c r="T50" s="47">
        <f>H50+K50+O50+S50</f>
        <v>0</v>
      </c>
      <c r="U50" s="47">
        <f>Q50+M50+I50+F50</f>
        <v>0</v>
      </c>
    </row>
    <row r="51" spans="1:21" ht="19.5">
      <c r="A51" s="3">
        <v>49</v>
      </c>
      <c r="C51" t="s">
        <v>26</v>
      </c>
      <c r="D51" t="s">
        <v>30</v>
      </c>
      <c r="E51"/>
      <c r="F51" s="38"/>
      <c r="G51" s="29"/>
      <c r="H51" s="38"/>
      <c r="I51" s="38"/>
      <c r="J51" s="29"/>
      <c r="K51" s="38"/>
      <c r="L51" s="41"/>
      <c r="M51" s="29"/>
      <c r="N51" s="29"/>
      <c r="O51" s="38"/>
      <c r="P51" s="38"/>
      <c r="Q51" s="38"/>
      <c r="R51" s="29"/>
      <c r="S51" s="38"/>
      <c r="T51" s="47">
        <f>H51+K51+O51+S51</f>
        <v>0</v>
      </c>
      <c r="U51" s="47">
        <f>Q51+M51+I51+F51</f>
        <v>0</v>
      </c>
    </row>
    <row r="52" spans="1:21" ht="19.5">
      <c r="A52" s="3">
        <v>50</v>
      </c>
      <c r="C52" t="s">
        <v>172</v>
      </c>
      <c r="D52" t="s">
        <v>67</v>
      </c>
      <c r="E52"/>
      <c r="F52" s="38"/>
      <c r="G52" s="29"/>
      <c r="H52" s="38"/>
      <c r="I52" s="38"/>
      <c r="J52" s="30"/>
      <c r="K52" s="28"/>
      <c r="L52" s="65"/>
      <c r="M52" s="29"/>
      <c r="N52" s="29"/>
      <c r="O52" s="22"/>
      <c r="P52" s="38"/>
      <c r="Q52" s="38"/>
      <c r="R52" s="29"/>
      <c r="S52" s="38"/>
      <c r="T52" s="47">
        <f>H52+K52+O52+S52</f>
        <v>0</v>
      </c>
      <c r="U52" s="47">
        <f>Q52+M52+I52+F52</f>
        <v>0</v>
      </c>
    </row>
    <row r="53" spans="1:21" ht="19.5">
      <c r="A53" s="3">
        <v>51</v>
      </c>
      <c r="C53" t="s">
        <v>170</v>
      </c>
      <c r="D53" t="s">
        <v>171</v>
      </c>
      <c r="E53"/>
      <c r="F53" s="38"/>
      <c r="G53" s="29"/>
      <c r="H53" s="38"/>
      <c r="I53" s="28"/>
      <c r="J53" s="29"/>
      <c r="K53" s="28"/>
      <c r="L53" s="65"/>
      <c r="M53" s="29"/>
      <c r="N53" s="29"/>
      <c r="O53" s="38"/>
      <c r="P53" s="38"/>
      <c r="Q53" s="38"/>
      <c r="R53" s="29"/>
      <c r="S53" s="38"/>
      <c r="T53" s="47">
        <f>H53+K53+O53+S53</f>
        <v>0</v>
      </c>
      <c r="U53" s="47">
        <f>Q53+M53+I53+F53</f>
        <v>0</v>
      </c>
    </row>
    <row r="54" spans="1:21" ht="19.5">
      <c r="A54" s="3">
        <v>52</v>
      </c>
      <c r="C54" t="s">
        <v>297</v>
      </c>
      <c r="D54" t="s">
        <v>298</v>
      </c>
      <c r="E54"/>
      <c r="F54" s="38"/>
      <c r="G54" s="29"/>
      <c r="H54" s="38"/>
      <c r="I54" s="28"/>
      <c r="J54" s="30"/>
      <c r="K54" s="28"/>
      <c r="L54" s="65"/>
      <c r="M54" s="30"/>
      <c r="N54" s="29"/>
      <c r="O54" s="22"/>
      <c r="P54" s="38"/>
      <c r="Q54" s="28"/>
      <c r="R54" s="29"/>
      <c r="S54" s="38"/>
      <c r="T54" s="47">
        <f>H54+K54+O54+S54</f>
        <v>0</v>
      </c>
      <c r="U54" s="47">
        <f>Q54+M54+I54+F54</f>
        <v>0</v>
      </c>
    </row>
    <row r="55" spans="3:21" ht="19.5">
      <c r="C55"/>
      <c r="D55"/>
      <c r="E55"/>
      <c r="F55"/>
      <c r="T55" s="47"/>
      <c r="U55" s="47"/>
    </row>
    <row r="56" spans="3:21" ht="19.5">
      <c r="C56"/>
      <c r="D56" t="s">
        <v>228</v>
      </c>
      <c r="E56"/>
      <c r="F56" s="2">
        <f>+SUM(F4:F54)</f>
        <v>103160</v>
      </c>
      <c r="G56" s="2">
        <f>+SUM(G4:G54)</f>
        <v>595</v>
      </c>
      <c r="H56" s="2">
        <f>+SUM(H4:H54)</f>
        <v>595</v>
      </c>
      <c r="I56" s="2">
        <f>+SUM(I4:I54)</f>
        <v>0</v>
      </c>
      <c r="J56" s="2">
        <f>+SUM(J4:J54)</f>
        <v>0</v>
      </c>
      <c r="K56" s="2">
        <f>+SUM(K4:K54)</f>
        <v>0</v>
      </c>
      <c r="L56" s="70"/>
      <c r="M56" s="51">
        <f>+SUM(M4:M54)</f>
        <v>0</v>
      </c>
      <c r="N56" s="51">
        <f>+SUM(N4:N54)</f>
        <v>0</v>
      </c>
      <c r="O56" s="2">
        <f>+SUM(O4:O54)</f>
        <v>0</v>
      </c>
      <c r="P56" s="47"/>
      <c r="Q56" s="2">
        <f>+SUM(Q4:Q54)</f>
        <v>0</v>
      </c>
      <c r="R56" s="68">
        <f>+SUM(R4:R54)</f>
        <v>0</v>
      </c>
      <c r="S56" s="45">
        <f>+SUM(S4:S54)</f>
        <v>0</v>
      </c>
      <c r="T56" s="47">
        <f>H56+K56+O56+S56</f>
        <v>595</v>
      </c>
      <c r="U56" s="47">
        <f>Q56+M56+I56+F56</f>
        <v>103160</v>
      </c>
    </row>
    <row r="57" spans="3:6" ht="19.5">
      <c r="C57"/>
      <c r="D57"/>
      <c r="E57"/>
      <c r="F57"/>
    </row>
    <row r="58" spans="3:6" ht="19.5">
      <c r="C58"/>
      <c r="D58"/>
      <c r="E58"/>
      <c r="F58"/>
    </row>
    <row r="59" spans="3:6" ht="19.5">
      <c r="C59"/>
      <c r="D59"/>
      <c r="E59"/>
      <c r="F59"/>
    </row>
    <row r="60" spans="3:6" ht="19.5">
      <c r="C60"/>
      <c r="D60"/>
      <c r="E60"/>
      <c r="F60"/>
    </row>
    <row r="61" spans="3:6" ht="19.5">
      <c r="C61"/>
      <c r="D61"/>
      <c r="E61"/>
      <c r="F61"/>
    </row>
    <row r="62" spans="3:6" ht="19.5">
      <c r="C62"/>
      <c r="D62"/>
      <c r="E62"/>
      <c r="F62"/>
    </row>
    <row r="63" spans="3:6" ht="19.5">
      <c r="C63"/>
      <c r="D63"/>
      <c r="E63"/>
      <c r="F63"/>
    </row>
    <row r="64" spans="3:6" ht="19.5">
      <c r="C64"/>
      <c r="D64"/>
      <c r="E64"/>
      <c r="F64"/>
    </row>
    <row r="65" spans="3:6" ht="19.5">
      <c r="C65"/>
      <c r="D65"/>
      <c r="E65"/>
      <c r="F65"/>
    </row>
    <row r="66" spans="3:6" ht="19.5">
      <c r="C66"/>
      <c r="D66"/>
      <c r="E66"/>
      <c r="F66"/>
    </row>
    <row r="67" spans="3:6" ht="19.5">
      <c r="C67"/>
      <c r="D67"/>
      <c r="E67"/>
      <c r="F67"/>
    </row>
    <row r="68" spans="3:6" ht="19.5">
      <c r="C68"/>
      <c r="D68"/>
      <c r="E68"/>
      <c r="F68"/>
    </row>
    <row r="69" spans="3:6" ht="19.5">
      <c r="C69"/>
      <c r="D69"/>
      <c r="E69"/>
      <c r="F69"/>
    </row>
    <row r="70" spans="3:6" ht="19.5">
      <c r="C70"/>
      <c r="D70"/>
      <c r="E70"/>
      <c r="F70"/>
    </row>
    <row r="71" spans="3:6" ht="19.5">
      <c r="C71"/>
      <c r="D71"/>
      <c r="E71"/>
      <c r="F71"/>
    </row>
    <row r="72" spans="3:6" ht="19.5">
      <c r="C72"/>
      <c r="D72"/>
      <c r="E72"/>
      <c r="F72"/>
    </row>
    <row r="73" spans="3:6" ht="19.5">
      <c r="C73"/>
      <c r="D73"/>
      <c r="E73"/>
      <c r="F73"/>
    </row>
    <row r="74" spans="3:6" ht="19.5">
      <c r="C74"/>
      <c r="D74"/>
      <c r="E74"/>
      <c r="F74"/>
    </row>
    <row r="75" spans="3:6" ht="19.5">
      <c r="C75"/>
      <c r="D75"/>
      <c r="E75"/>
      <c r="F75"/>
    </row>
    <row r="76" spans="3:6" ht="19.5">
      <c r="C76"/>
      <c r="D76"/>
      <c r="E76"/>
      <c r="F76"/>
    </row>
    <row r="77" spans="3:6" ht="19.5">
      <c r="C77"/>
      <c r="D77"/>
      <c r="E77"/>
      <c r="F77"/>
    </row>
    <row r="78" spans="3:6" ht="19.5">
      <c r="C78"/>
      <c r="D78"/>
      <c r="E78"/>
      <c r="F78"/>
    </row>
    <row r="79" spans="3:6" ht="19.5">
      <c r="C79"/>
      <c r="D79"/>
      <c r="E79"/>
      <c r="F79"/>
    </row>
    <row r="80" spans="3:6" ht="19.5">
      <c r="C80"/>
      <c r="D80"/>
      <c r="E80"/>
      <c r="F80"/>
    </row>
    <row r="81" spans="3:6" ht="19.5">
      <c r="C81"/>
      <c r="D81"/>
      <c r="E81"/>
      <c r="F81"/>
    </row>
    <row r="82" spans="3:6" ht="19.5">
      <c r="C82"/>
      <c r="D82"/>
      <c r="E82"/>
      <c r="F82"/>
    </row>
    <row r="83" spans="3:6" ht="19.5">
      <c r="C83"/>
      <c r="D83"/>
      <c r="E83"/>
      <c r="F83"/>
    </row>
    <row r="84" spans="3:6" ht="19.5">
      <c r="C84"/>
      <c r="D84"/>
      <c r="E84"/>
      <c r="F84"/>
    </row>
    <row r="85" spans="3:6" ht="19.5">
      <c r="C85"/>
      <c r="D85"/>
      <c r="E85"/>
      <c r="F85"/>
    </row>
    <row r="86" spans="3:6" ht="19.5">
      <c r="C86"/>
      <c r="D86"/>
      <c r="E86"/>
      <c r="F86"/>
    </row>
    <row r="87" spans="3:6" ht="19.5">
      <c r="C87"/>
      <c r="D87"/>
      <c r="E87"/>
      <c r="F87"/>
    </row>
    <row r="88" spans="3:6" ht="19.5">
      <c r="C88"/>
      <c r="D88"/>
      <c r="E88"/>
      <c r="F88"/>
    </row>
    <row r="89" spans="3:6" ht="19.5">
      <c r="C89"/>
      <c r="D89"/>
      <c r="E89"/>
      <c r="F89"/>
    </row>
    <row r="90" spans="3:6" ht="19.5">
      <c r="C90"/>
      <c r="D90"/>
      <c r="E90"/>
      <c r="F90"/>
    </row>
    <row r="91" spans="3:6" ht="19.5">
      <c r="C91"/>
      <c r="D91"/>
      <c r="E91"/>
      <c r="F91"/>
    </row>
    <row r="92" spans="3:6" ht="19.5">
      <c r="C92"/>
      <c r="D92"/>
      <c r="E92"/>
      <c r="F92"/>
    </row>
    <row r="93" spans="3:6" ht="19.5">
      <c r="C93"/>
      <c r="D93"/>
      <c r="E93"/>
      <c r="F93"/>
    </row>
    <row r="94" spans="3:6" ht="19.5">
      <c r="C94"/>
      <c r="D94"/>
      <c r="E94"/>
      <c r="F94"/>
    </row>
    <row r="95" spans="3:6" ht="19.5">
      <c r="C95"/>
      <c r="D95"/>
      <c r="E95"/>
      <c r="F95"/>
    </row>
    <row r="96" spans="3:6" ht="19.5">
      <c r="C96"/>
      <c r="D96"/>
      <c r="E96"/>
      <c r="F96"/>
    </row>
    <row r="97" spans="3:6" ht="19.5">
      <c r="C97"/>
      <c r="D97"/>
      <c r="E97"/>
      <c r="F97"/>
    </row>
    <row r="98" spans="3:6" ht="19.5">
      <c r="C98"/>
      <c r="D98"/>
      <c r="E98"/>
      <c r="F98"/>
    </row>
    <row r="99" spans="3:6" ht="19.5">
      <c r="C99"/>
      <c r="D99"/>
      <c r="E99"/>
      <c r="F99"/>
    </row>
    <row r="100" spans="3:6" ht="19.5">
      <c r="C100"/>
      <c r="D100"/>
      <c r="E100"/>
      <c r="F100"/>
    </row>
    <row r="101" spans="3:6" ht="19.5">
      <c r="C101"/>
      <c r="D101"/>
      <c r="E101"/>
      <c r="F101"/>
    </row>
    <row r="102" spans="3:6" ht="19.5">
      <c r="C102"/>
      <c r="D102"/>
      <c r="E102"/>
      <c r="F102"/>
    </row>
    <row r="103" spans="3:6" ht="19.5">
      <c r="C103"/>
      <c r="D103"/>
      <c r="E103"/>
      <c r="F103"/>
    </row>
    <row r="104" spans="3:6" ht="19.5">
      <c r="C104"/>
      <c r="D104"/>
      <c r="E104"/>
      <c r="F104"/>
    </row>
    <row r="105" spans="3:6" ht="19.5">
      <c r="C105"/>
      <c r="D105"/>
      <c r="E105"/>
      <c r="F105"/>
    </row>
    <row r="106" spans="3:6" ht="19.5">
      <c r="C106"/>
      <c r="D106"/>
      <c r="E106"/>
      <c r="F106"/>
    </row>
    <row r="107" spans="3:6" ht="19.5">
      <c r="C107"/>
      <c r="D107"/>
      <c r="E107"/>
      <c r="F107"/>
    </row>
    <row r="108" spans="3:6" ht="19.5">
      <c r="C108"/>
      <c r="D108"/>
      <c r="E108"/>
      <c r="F108"/>
    </row>
    <row r="109" spans="3:6" ht="19.5">
      <c r="C109"/>
      <c r="D109"/>
      <c r="E109"/>
      <c r="F109"/>
    </row>
    <row r="110" spans="3:6" ht="19.5">
      <c r="C110"/>
      <c r="D110"/>
      <c r="E110"/>
      <c r="F110"/>
    </row>
    <row r="111" spans="3:6" ht="19.5">
      <c r="C111"/>
      <c r="D111"/>
      <c r="E111"/>
      <c r="F111"/>
    </row>
    <row r="112" spans="3:6" ht="19.5">
      <c r="C112"/>
      <c r="D112"/>
      <c r="E112"/>
      <c r="F112"/>
    </row>
    <row r="113" spans="3:6" ht="19.5">
      <c r="C113"/>
      <c r="D113"/>
      <c r="E113"/>
      <c r="F113"/>
    </row>
    <row r="114" spans="3:6" ht="19.5">
      <c r="C114"/>
      <c r="D114"/>
      <c r="E114"/>
      <c r="F114"/>
    </row>
    <row r="115" spans="3:6" ht="19.5">
      <c r="C115"/>
      <c r="D115"/>
      <c r="E115"/>
      <c r="F115"/>
    </row>
    <row r="116" spans="3:6" ht="19.5">
      <c r="C116"/>
      <c r="D116"/>
      <c r="E116"/>
      <c r="F116"/>
    </row>
    <row r="117" spans="3:6" ht="19.5">
      <c r="C117"/>
      <c r="D117"/>
      <c r="E117"/>
      <c r="F117"/>
    </row>
    <row r="118" spans="3:6" ht="19.5">
      <c r="C118"/>
      <c r="D118"/>
      <c r="E118"/>
      <c r="F118"/>
    </row>
    <row r="119" spans="3:6" ht="19.5">
      <c r="C119"/>
      <c r="D119"/>
      <c r="E119"/>
      <c r="F119"/>
    </row>
    <row r="120" spans="3:6" ht="19.5">
      <c r="C120"/>
      <c r="D120"/>
      <c r="E120"/>
      <c r="F120"/>
    </row>
    <row r="121" spans="3:6" ht="19.5">
      <c r="C121"/>
      <c r="D121"/>
      <c r="E121"/>
      <c r="F121"/>
    </row>
    <row r="122" spans="3:6" ht="19.5">
      <c r="C122"/>
      <c r="D122"/>
      <c r="E122"/>
      <c r="F122"/>
    </row>
  </sheetData>
  <mergeCells count="4">
    <mergeCell ref="G1:H1"/>
    <mergeCell ref="J1:K1"/>
    <mergeCell ref="N1:O1"/>
    <mergeCell ref="R1:S1"/>
  </mergeCells>
  <printOptions gridLines="1"/>
  <pageMargins left="0.1701388888888889" right="0.1597222222222222" top="0.4798611111111111" bottom="0.12708333333333333" header="0.1701388888888889" footer="0.5118055555555555"/>
  <pageSetup horizontalDpi="300" verticalDpi="300" orientation="portrait" paperSize="8" scale="85"/>
  <headerFooter alignWithMargins="0">
    <oddHeader>&amp;LAAPPMA PVGSLCM&amp;CCHALLENGE &amp;"Arial,Gras"&amp;16EMDR&amp;RCONCOURS Plombée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2015-05-22T16:47:17Z</cp:lastPrinted>
  <dcterms:modified xsi:type="dcterms:W3CDTF">2015-06-21T03:36:12Z</dcterms:modified>
  <cp:category/>
  <cp:version/>
  <cp:contentType/>
  <cp:contentStatus/>
  <cp:revision>91</cp:revision>
</cp:coreProperties>
</file>